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-105" yWindow="-105" windowWidth="23250" windowHeight="12570"/>
  </bookViews>
  <sheets>
    <sheet name="齐码尺寸表" sheetId="34" r:id="rId1"/>
    <sheet name="FIT办评语" sheetId="37" r:id="rId2"/>
    <sheet name="物料卡" sheetId="38" r:id="rId3"/>
  </sheets>
  <definedNames>
    <definedName name="存货收发序时簿">#REF!</definedName>
    <definedName name="购货资料">#REF!</definedName>
  </definedNames>
  <calcPr calcId="191029"/>
</workbook>
</file>

<file path=xl/calcChain.xml><?xml version="1.0" encoding="utf-8"?>
<calcChain xmlns="http://schemas.openxmlformats.org/spreadsheetml/2006/main">
  <c r="E37" i="34" l="1"/>
  <c r="H42" i="34"/>
  <c r="I42" i="34" s="1"/>
  <c r="J42" i="34" s="1"/>
  <c r="E42" i="34"/>
  <c r="J41" i="34"/>
  <c r="I41" i="34"/>
  <c r="H41" i="34"/>
  <c r="E41" i="34"/>
  <c r="H40" i="34"/>
  <c r="E40" i="34"/>
  <c r="J37" i="34"/>
  <c r="I37" i="34"/>
  <c r="H37" i="34"/>
  <c r="J36" i="34"/>
  <c r="I36" i="34"/>
  <c r="H36" i="34"/>
  <c r="E36" i="34"/>
  <c r="J35" i="34"/>
  <c r="I35" i="34"/>
  <c r="H35" i="34"/>
  <c r="E35" i="34"/>
  <c r="J34" i="34"/>
  <c r="I34" i="34"/>
  <c r="H34" i="34"/>
  <c r="E34" i="34"/>
  <c r="J33" i="34"/>
  <c r="I33" i="34"/>
  <c r="H33" i="34"/>
  <c r="E33" i="34"/>
  <c r="J32" i="34"/>
  <c r="I32" i="34"/>
  <c r="H32" i="34"/>
  <c r="E32" i="34"/>
  <c r="J31" i="34"/>
  <c r="I31" i="34"/>
  <c r="H31" i="34"/>
  <c r="E31" i="34"/>
  <c r="J30" i="34"/>
  <c r="I30" i="34"/>
  <c r="H30" i="34"/>
  <c r="E30" i="34"/>
  <c r="J29" i="34"/>
  <c r="I29" i="34"/>
  <c r="H29" i="34"/>
  <c r="E29" i="34"/>
  <c r="J28" i="34"/>
  <c r="I28" i="34"/>
  <c r="H28" i="34"/>
  <c r="E28" i="34"/>
  <c r="J27" i="34"/>
  <c r="I27" i="34"/>
  <c r="H27" i="34"/>
  <c r="E27" i="34"/>
  <c r="J26" i="34"/>
  <c r="I26" i="34"/>
  <c r="H26" i="34"/>
  <c r="E26" i="34"/>
  <c r="J25" i="34"/>
  <c r="I25" i="34"/>
  <c r="H25" i="34"/>
  <c r="E25" i="34"/>
  <c r="J24" i="34"/>
  <c r="I24" i="34"/>
  <c r="H24" i="34"/>
  <c r="E24" i="34"/>
  <c r="J23" i="34"/>
  <c r="I23" i="34"/>
  <c r="H23" i="34"/>
  <c r="E23" i="34"/>
  <c r="J22" i="34"/>
  <c r="I22" i="34"/>
  <c r="H22" i="34"/>
  <c r="E22" i="34"/>
  <c r="J21" i="34"/>
  <c r="I21" i="34"/>
  <c r="H21" i="34"/>
  <c r="E21" i="34"/>
  <c r="J20" i="34"/>
  <c r="I20" i="34"/>
  <c r="H20" i="34"/>
  <c r="E20" i="34"/>
  <c r="J19" i="34"/>
  <c r="I19" i="34"/>
  <c r="H19" i="34"/>
  <c r="E19" i="34"/>
  <c r="J18" i="34"/>
  <c r="I18" i="34"/>
  <c r="H18" i="34"/>
  <c r="E18" i="34"/>
</calcChain>
</file>

<file path=xl/sharedStrings.xml><?xml version="1.0" encoding="utf-8"?>
<sst xmlns="http://schemas.openxmlformats.org/spreadsheetml/2006/main" count="168" uniqueCount="114">
  <si>
    <t>序號</t>
  </si>
  <si>
    <t>度封辦尺寸差異</t>
  </si>
  <si>
    <t>L</t>
  </si>
  <si>
    <t>Grading</t>
  </si>
  <si>
    <t>TOL+/-</t>
  </si>
  <si>
    <t>袖口罗纹（连纸口高*阔）</t>
    <phoneticPr fontId="48" type="noConversion"/>
  </si>
  <si>
    <t>XXL</t>
    <phoneticPr fontId="45" type="noConversion"/>
  </si>
  <si>
    <t>6*7/8*3/4</t>
    <phoneticPr fontId="48" type="noConversion"/>
  </si>
  <si>
    <t>6 1/2*7/8*3/4</t>
    <phoneticPr fontId="48" type="noConversion"/>
  </si>
  <si>
    <t>Frt Body length- HPS to bttm edge</t>
    <phoneticPr fontId="45" type="noConversion"/>
  </si>
  <si>
    <t>前身長 ( 最高 肩點度)</t>
    <phoneticPr fontId="45" type="noConversion"/>
  </si>
  <si>
    <t>Back body  Length- Center back</t>
    <phoneticPr fontId="48" type="noConversion"/>
  </si>
  <si>
    <t xml:space="preserve">後中長 </t>
    <phoneticPr fontId="45" type="noConversion"/>
  </si>
  <si>
    <t>FULL SHOULDER WIDTH　　</t>
    <phoneticPr fontId="45" type="noConversion"/>
  </si>
  <si>
    <t>Across front - 7" fm HPS</t>
    <phoneticPr fontId="45" type="noConversion"/>
  </si>
  <si>
    <t>前胸寬（肩頂下7")</t>
    <phoneticPr fontId="79" type="noConversion"/>
  </si>
  <si>
    <t>Across back- 7" fm HPS</t>
    <phoneticPr fontId="45" type="noConversion"/>
  </si>
  <si>
    <t>後背寬（肩頂下7")</t>
    <phoneticPr fontId="79" type="noConversion"/>
  </si>
  <si>
    <t>SHOULDER FORWARD</t>
    <phoneticPr fontId="45" type="noConversion"/>
  </si>
  <si>
    <t>膊骨走前</t>
    <phoneticPr fontId="45" type="noConversion"/>
  </si>
  <si>
    <t>NECK WIDTH (SEAM TO SEAM)</t>
    <phoneticPr fontId="45" type="noConversion"/>
  </si>
  <si>
    <t>領闊 (骨至骨)</t>
    <phoneticPr fontId="45" type="noConversion"/>
  </si>
  <si>
    <t>FRONT NK DROP (HPS TO SEAM)</t>
    <phoneticPr fontId="45" type="noConversion"/>
  </si>
  <si>
    <t>前領深 ( 最高 肩點度)</t>
    <phoneticPr fontId="45" type="noConversion"/>
  </si>
  <si>
    <t>BACK NK DROP (HPS TO SEAM)</t>
    <phoneticPr fontId="45" type="noConversion"/>
  </si>
  <si>
    <t>後領深 ( 水平至骨)</t>
    <phoneticPr fontId="45" type="noConversion"/>
  </si>
  <si>
    <t>CHEST (1" BELOW A/H)</t>
    <phoneticPr fontId="45" type="noConversion"/>
  </si>
  <si>
    <t>胸闊 (夾下 1")</t>
    <phoneticPr fontId="45" type="noConversion"/>
  </si>
  <si>
    <t>ARMHOLE (straight )</t>
    <phoneticPr fontId="45" type="noConversion"/>
  </si>
  <si>
    <t>夾闊  (肩點至夾底斜度)</t>
    <phoneticPr fontId="45" type="noConversion"/>
  </si>
  <si>
    <t>BICEP (1" BELOW A/H)</t>
    <phoneticPr fontId="45" type="noConversion"/>
  </si>
  <si>
    <t>袖肶闊(夾下1")</t>
    <phoneticPr fontId="45" type="noConversion"/>
  </si>
  <si>
    <t>sleeve/ CUFF OPENING</t>
    <phoneticPr fontId="45" type="noConversion"/>
  </si>
  <si>
    <t>袖口闊 (平度)</t>
    <phoneticPr fontId="45" type="noConversion"/>
  </si>
  <si>
    <t>袖口高</t>
    <phoneticPr fontId="45" type="noConversion"/>
  </si>
  <si>
    <t>袖長 (肩點度)</t>
    <phoneticPr fontId="45" type="noConversion"/>
  </si>
  <si>
    <t xml:space="preserve">全肩闊 </t>
    <phoneticPr fontId="45" type="noConversion"/>
  </si>
  <si>
    <t>腳闊松度</t>
    <phoneticPr fontId="48" type="noConversion"/>
  </si>
  <si>
    <t>BOTTOM WIDTH</t>
    <phoneticPr fontId="45" type="noConversion"/>
  </si>
  <si>
    <t>腳闊拉度</t>
    <phoneticPr fontId="45" type="noConversion"/>
  </si>
  <si>
    <t>BOTTOM HEIGHT</t>
    <phoneticPr fontId="45" type="noConversion"/>
  </si>
  <si>
    <t xml:space="preserve">腳高 </t>
    <phoneticPr fontId="45" type="noConversion"/>
  </si>
  <si>
    <t xml:space="preserve">sleeve/ CUFF OPENING </t>
    <phoneticPr fontId="79" type="noConversion"/>
  </si>
  <si>
    <t xml:space="preserve">sleeve /CUFF HEIGHT </t>
    <phoneticPr fontId="45" type="noConversion"/>
  </si>
  <si>
    <t>COLLAR HEIGHT (CB)</t>
    <phoneticPr fontId="45" type="noConversion"/>
  </si>
  <si>
    <t>領高 (后中)</t>
    <phoneticPr fontId="45" type="noConversion"/>
  </si>
  <si>
    <t>Pocket width</t>
    <phoneticPr fontId="78" type="noConversion"/>
  </si>
  <si>
    <t>下袋宽</t>
    <phoneticPr fontId="78" type="noConversion"/>
  </si>
  <si>
    <t>Pocket height</t>
    <phoneticPr fontId="78" type="noConversion"/>
  </si>
  <si>
    <t>BTM.PKT.FM.HPS.</t>
    <phoneticPr fontId="48" type="noConversion"/>
  </si>
  <si>
    <t>下袋距肩頂下</t>
    <phoneticPr fontId="48" type="noConversion"/>
  </si>
  <si>
    <t>左内胸袋</t>
    <phoneticPr fontId="48" type="noConversion"/>
  </si>
  <si>
    <t>6 *9</t>
    <phoneticPr fontId="48" type="noConversion"/>
  </si>
  <si>
    <t>衫腳羅紋高(連紙口)</t>
    <phoneticPr fontId="48" type="noConversion"/>
  </si>
  <si>
    <t>6 * 42</t>
    <phoneticPr fontId="48" type="noConversion"/>
  </si>
  <si>
    <t>羅紋領(連紙口)</t>
    <phoneticPr fontId="48" type="noConversion"/>
  </si>
  <si>
    <t>01075601</t>
    <phoneticPr fontId="48" type="noConversion"/>
  </si>
  <si>
    <t>GIORDANO (GM) SIZE SPECIFICATION  (尺寸表)</t>
    <phoneticPr fontId="48" type="noConversion"/>
  </si>
  <si>
    <t>Date:</t>
    <phoneticPr fontId="48" type="noConversion"/>
  </si>
  <si>
    <t xml:space="preserve">Season/季度：                                                                                                                               </t>
    <phoneticPr fontId="45" type="noConversion"/>
  </si>
  <si>
    <t>SS25季</t>
    <phoneticPr fontId="48" type="noConversion"/>
  </si>
  <si>
    <t>必須貼上: 图片/Pic</t>
    <phoneticPr fontId="48" type="noConversion"/>
  </si>
  <si>
    <t>Style no./款號：</t>
    <phoneticPr fontId="48" type="noConversion"/>
  </si>
  <si>
    <t>Description/款式描述：</t>
    <phoneticPr fontId="48" type="noConversion"/>
  </si>
  <si>
    <t>男裝梭织间棉外套</t>
    <phoneticPr fontId="48" type="noConversion"/>
  </si>
  <si>
    <t>Fitting/版型：</t>
    <phoneticPr fontId="48" type="noConversion"/>
  </si>
  <si>
    <t>Fabric Code/布号：</t>
    <phoneticPr fontId="48" type="noConversion"/>
  </si>
  <si>
    <t>F074615 AA1058</t>
    <phoneticPr fontId="48" type="noConversion"/>
  </si>
  <si>
    <t>Fabric Content/布成份：</t>
    <phoneticPr fontId="45" type="noConversion"/>
  </si>
  <si>
    <t>100%Nyon</t>
    <phoneticPr fontId="48" type="noConversion"/>
  </si>
  <si>
    <t>Construction/布組織：</t>
  </si>
  <si>
    <t xml:space="preserve">70D*200D 241*83 P/D+WIR Nylon 2/2 Twil 160GWSQM +/-5% 57" </t>
    <phoneticPr fontId="48" type="noConversion"/>
  </si>
  <si>
    <t>Bulk no./大货單號：</t>
  </si>
  <si>
    <t>SS25-JKT-MHS-007</t>
    <phoneticPr fontId="48" type="noConversion"/>
  </si>
  <si>
    <t>Sample no./辨單號：</t>
    <phoneticPr fontId="45" type="noConversion"/>
  </si>
  <si>
    <t>Vender/制造商：</t>
  </si>
  <si>
    <t>SPEEDY</t>
    <phoneticPr fontId="48" type="noConversion"/>
  </si>
  <si>
    <t>Remarks/備注：</t>
  </si>
  <si>
    <t>不用洗水</t>
    <phoneticPr fontId="48" type="noConversion"/>
  </si>
  <si>
    <t>Giordano
師傅電子簽署
日期</t>
    <phoneticPr fontId="45" type="noConversion"/>
  </si>
  <si>
    <t>SIZE          　尺碼</t>
    <phoneticPr fontId="78" type="noConversion"/>
  </si>
  <si>
    <t>度法(梳織全圍/針織半圍)</t>
    <phoneticPr fontId="78" type="noConversion"/>
  </si>
  <si>
    <t>S</t>
    <phoneticPr fontId="78" type="noConversion"/>
  </si>
  <si>
    <t>M</t>
    <phoneticPr fontId="78" type="noConversion"/>
  </si>
  <si>
    <t>XL</t>
    <phoneticPr fontId="78" type="noConversion"/>
  </si>
  <si>
    <t>-</t>
    <phoneticPr fontId="48" type="noConversion"/>
  </si>
  <si>
    <t>-1/4</t>
    <phoneticPr fontId="48" type="noConversion"/>
  </si>
  <si>
    <t>-1/8</t>
    <phoneticPr fontId="48" type="noConversion"/>
  </si>
  <si>
    <t>+1/4</t>
    <phoneticPr fontId="48" type="noConversion"/>
  </si>
  <si>
    <t>袖口闊 (袖口拉開度)</t>
    <phoneticPr fontId="45" type="noConversion"/>
  </si>
  <si>
    <t>SLEEVE LENGTH (FM SHOULDER EDGE)</t>
    <phoneticPr fontId="45" type="noConversion"/>
  </si>
  <si>
    <t>右袖一花距袖顶</t>
    <phoneticPr fontId="48" type="noConversion"/>
  </si>
  <si>
    <t>右袖二花距袖顶</t>
    <phoneticPr fontId="48" type="noConversion"/>
  </si>
  <si>
    <t>下袋长</t>
    <phoneticPr fontId="78" type="noConversion"/>
  </si>
  <si>
    <t>X2块</t>
    <phoneticPr fontId="48" type="noConversion"/>
  </si>
  <si>
    <t>6*8 5/8</t>
    <phoneticPr fontId="48" type="noConversion"/>
  </si>
  <si>
    <t>6*9 3/8</t>
    <phoneticPr fontId="48" type="noConversion"/>
  </si>
  <si>
    <t>6* 9 7/8</t>
    <phoneticPr fontId="48" type="noConversion"/>
  </si>
  <si>
    <t>6* 10 3/8</t>
    <phoneticPr fontId="48" type="noConversion"/>
  </si>
  <si>
    <t>X1块</t>
    <phoneticPr fontId="48" type="noConversion"/>
  </si>
  <si>
    <t>6* 32</t>
    <phoneticPr fontId="48" type="noConversion"/>
  </si>
  <si>
    <t>6* 34</t>
    <phoneticPr fontId="48" type="noConversion"/>
  </si>
  <si>
    <t>6* 36</t>
    <phoneticPr fontId="48" type="noConversion"/>
  </si>
  <si>
    <t>6* 39</t>
    <phoneticPr fontId="48" type="noConversion"/>
  </si>
  <si>
    <t>4 1/2*17</t>
    <phoneticPr fontId="48" type="noConversion"/>
  </si>
  <si>
    <t>4 1/2* 17-1/2</t>
    <phoneticPr fontId="48" type="noConversion"/>
  </si>
  <si>
    <t>4 1/2*18-1/4</t>
    <phoneticPr fontId="48" type="noConversion"/>
  </si>
  <si>
    <t>4 1/2*19</t>
    <phoneticPr fontId="48" type="noConversion"/>
  </si>
  <si>
    <t>4 1/2*19-3/4</t>
    <phoneticPr fontId="48" type="noConversion"/>
  </si>
  <si>
    <t>前中距左胸花位</t>
    <phoneticPr fontId="48" type="noConversion"/>
  </si>
  <si>
    <t>肩骨至左胸花位</t>
    <phoneticPr fontId="48" type="noConversion"/>
  </si>
  <si>
    <t>后背花位距领骨</t>
    <phoneticPr fontId="48" type="noConversion"/>
  </si>
  <si>
    <t>右后唛头距脚</t>
    <phoneticPr fontId="48" type="noConversion"/>
  </si>
  <si>
    <t>右后唛头距侧骨</t>
    <phoneticPr fontId="4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</si>
</sst>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2">
    <numFmt numFmtId="41" formatCode="_ * #,##0_ ;_ * \-#,##0_ ;_ * &quot;-&quot;_ ;_ @_ "/>
    <numFmt numFmtId="44" formatCode="_ &quot;¥&quot;* #,##0.00_ ;_ &quot;¥&quot;* \-#,##0.00_ ;_ &quot;¥&quot;* &quot;-&quot;??_ ;_ @_ "/>
    <numFmt numFmtId="43" formatCode="_ * #,##0.00_ ;_ * \-#,##0.00_ ;_ * &quot;-&quot;??_ ;_ @_ "/>
    <numFmt numFmtId="176" formatCode="&quot;US$&quot;#,##0_);[Red]\(&quot;US$&quot;#,##0\)"/>
    <numFmt numFmtId="177" formatCode="_-&quot;ñ&quot;* #,##0_-;\-&quot;ñ&quot;* #,##0_-;_-&quot;ñ&quot;* &quot;-&quot;_-;_-@_-"/>
    <numFmt numFmtId="178" formatCode="_(* #,##0_);_(* \(#,##0\);_(* &quot;-&quot;??_);_(@_)"/>
    <numFmt numFmtId="179" formatCode="#."/>
    <numFmt numFmtId="180" formatCode="_-* #,##0\ &quot;F&quot;_-;\-* #,##0\ &quot;F&quot;_-;_-* &quot;-&quot;\ &quot;F&quot;_-;_-@_-"/>
    <numFmt numFmtId="181" formatCode="_-* #,##0\ &quot;$&quot;_-;\-* #,##0\ &quot;$&quot;_-;_-* &quot;-&quot;\ &quot;$&quot;_-;_-@_-"/>
    <numFmt numFmtId="182" formatCode="_(&quot;$&quot;* #,##0_);_(&quot;$&quot;* \(#,##0\);_(&quot;$&quot;* &quot;-&quot;_);_(@_)"/>
    <numFmt numFmtId="183" formatCode="_-&quot;$&quot;* #,##0_-;\-&quot;$&quot;* #,##0_-;_-&quot;$&quot;* &quot;-&quot;_-;_-@_-"/>
    <numFmt numFmtId="184" formatCode="_-* #,##0.00_-;\-* #,##0.00_-;_-* &quot;-&quot;??_-;_-@_-"/>
    <numFmt numFmtId="185" formatCode="_-* #,##0.00\ _V_N_D_-;\-* #,##0.00\ _V_N_D_-;_-* &quot;-&quot;??\ _V_N_D_-;_-@_-"/>
    <numFmt numFmtId="186" formatCode="_-* #,##0.00\ _F_-;\-* #,##0.00\ _F_-;_-* &quot;-&quot;??\ _F_-;_-@_-"/>
    <numFmt numFmtId="187" formatCode="_(* #,##0.00_);_(* \(#,##0.00\);_(* &quot;-&quot;??_);_(@_)"/>
    <numFmt numFmtId="188" formatCode="_-* #,##0.00\ _ñ_-;\-* #,##0.00\ _ñ_-;_-* &quot;-&quot;??\ _ñ_-;_-@_-"/>
    <numFmt numFmtId="189" formatCode="_-* #,##0_-;\-* #,##0_-;_-* &quot;-&quot;_-;_-@_-"/>
    <numFmt numFmtId="190" formatCode="_(&quot;$&quot;\ * #,##0_);_(&quot;$&quot;\ * \(#,##0\);_(&quot;$&quot;\ * &quot;-&quot;_);_(@_)"/>
    <numFmt numFmtId="191" formatCode="_-* #,##0\ &quot;ñ&quot;_-;\-* #,##0\ &quot;ñ&quot;_-;_-* &quot;-&quot;\ &quot;ñ&quot;_-;_-@_-"/>
    <numFmt numFmtId="192" formatCode="_-* #,##0\ _V_N_D_-;\-* #,##0\ _V_N_D_-;_-* &quot;-&quot;\ _V_N_D_-;_-@_-"/>
    <numFmt numFmtId="193" formatCode="_-* #,##0\ _F_-;\-* #,##0\ _F_-;_-* &quot;-&quot;\ _F_-;_-@_-"/>
    <numFmt numFmtId="194" formatCode="_(* #,##0_);_(* \(#,##0\);_(* &quot;-&quot;_);_(@_)"/>
    <numFmt numFmtId="195" formatCode="_-* #,##0\ _$_-;\-* #,##0\ _$_-;_-* &quot;-&quot;\ _$_-;_-@_-"/>
    <numFmt numFmtId="196" formatCode="_-* #,##0\ _ñ_-;\-* #,##0\ _ñ_-;_-* &quot;-&quot;\ _ñ_-;_-@_-"/>
    <numFmt numFmtId="197" formatCode="&quot;$&quot;#,##0_);[Red]\(&quot;$&quot;#,##0\)"/>
    <numFmt numFmtId="198" formatCode="&quot;£¤&quot;#,##0;[Red]&quot;£¤&quot;\-#,##0"/>
    <numFmt numFmtId="199" formatCode="0_)"/>
    <numFmt numFmtId="200" formatCode="&quot;$&quot;#,##0.00_);[Red]\(&quot;$&quot;#,##0.00\)"/>
    <numFmt numFmtId="201" formatCode="_(&quot;$&quot;* #,##0.00_);_(&quot;$&quot;* \(#,##0.00\);_(&quot;$&quot;* &quot;-&quot;??_);_(@_)"/>
    <numFmt numFmtId="202" formatCode="#,##0.00\ &quot;F&quot;;[Red]\-#,##0.00\ &quot;F&quot;"/>
    <numFmt numFmtId="203" formatCode="[$-F800]dddd\,\ mmmm\ dd\,\ yyyy"/>
    <numFmt numFmtId="204" formatCode="#\ ?/8"/>
  </numFmts>
  <fonts count="89">
    <font>
      <sz val="12"/>
      <color theme="1"/>
      <name val="宋体"/>
      <family val="2"/>
      <charset val="136"/>
      <scheme val="minor"/>
    </font>
    <font>
      <sz val="11"/>
      <color theme="1"/>
      <name val="宋体"/>
      <family val="2"/>
      <scheme val="minor"/>
    </font>
    <font>
      <sz val="12"/>
      <name val="新細明體"/>
      <family val="1"/>
      <charset val="136"/>
    </font>
    <font>
      <sz val="12"/>
      <name val="VNI-Times"/>
      <family val="2"/>
    </font>
    <font>
      <sz val="12"/>
      <name val="VNtimes new roman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name val="Helv"/>
      <family val="2"/>
    </font>
    <font>
      <sz val="1"/>
      <color indexed="8"/>
      <name val="Courier"/>
      <family val="3"/>
    </font>
    <font>
      <sz val="12"/>
      <name val="Times New Roman"/>
      <family val="1"/>
    </font>
    <font>
      <sz val="10"/>
      <name val="VNI-Times"/>
      <family val="2"/>
    </font>
    <font>
      <sz val="11"/>
      <name val="돋움"/>
      <family val="2"/>
    </font>
    <font>
      <sz val="10"/>
      <name val="MS Sans Serif"/>
      <family val="2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sz val="11"/>
      <color indexed="8"/>
      <name val="宋体"/>
      <family val="3"/>
      <charset val="134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1"/>
      <color indexed="9"/>
      <name val="宋体"/>
      <family val="3"/>
      <charset val="134"/>
    </font>
    <font>
      <sz val="12"/>
      <color indexed="9"/>
      <name val="Arial"/>
      <family val="2"/>
    </font>
    <font>
      <u/>
      <sz val="16"/>
      <color indexed="10"/>
      <name val="Arial"/>
      <family val="2"/>
    </font>
    <font>
      <sz val="10"/>
      <name val="Geneva"/>
      <family val="2"/>
    </font>
    <font>
      <sz val="9"/>
      <name val="VNI-Helve-Condense"/>
      <family val="2"/>
    </font>
    <font>
      <sz val="13"/>
      <name val=".VnTime"/>
      <family val="2"/>
    </font>
    <font>
      <b/>
      <sz val="18"/>
      <color indexed="56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0"/>
      <color indexed="20"/>
      <name val="宋体"/>
      <family val="3"/>
      <charset val="134"/>
    </font>
    <font>
      <sz val="12"/>
      <color indexed="16"/>
      <name val="Arial"/>
      <family val="2"/>
    </font>
    <font>
      <sz val="12"/>
      <name val="宋体"/>
      <family val="3"/>
      <charset val="134"/>
    </font>
    <font>
      <u/>
      <sz val="12"/>
      <color indexed="12"/>
      <name val="新細明體"/>
      <family val="1"/>
      <charset val="136"/>
    </font>
    <font>
      <sz val="11"/>
      <color indexed="17"/>
      <name val="宋体"/>
      <family val="3"/>
      <charset val="134"/>
    </font>
    <font>
      <sz val="10"/>
      <color indexed="17"/>
      <name val="宋体"/>
      <family val="3"/>
      <charset val="134"/>
    </font>
    <font>
      <sz val="12"/>
      <color indexed="17"/>
      <name val="Arial"/>
      <family val="2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9"/>
      <name val="新細明體"/>
      <family val="1"/>
      <charset val="136"/>
    </font>
    <font>
      <sz val="12"/>
      <color indexed="8"/>
      <name val="Calibri"/>
      <family val="2"/>
    </font>
    <font>
      <sz val="12"/>
      <name val="新細明體"/>
      <family val="1"/>
    </font>
    <font>
      <sz val="9"/>
      <name val="宋体"/>
      <family val="3"/>
      <charset val="134"/>
    </font>
    <font>
      <sz val="10"/>
      <name val="新細明體"/>
      <family val="1"/>
      <charset val="134"/>
    </font>
    <font>
      <sz val="9"/>
      <name val="宋体"/>
      <family val="3"/>
      <charset val="134"/>
      <scheme val="minor"/>
    </font>
    <font>
      <sz val="10"/>
      <name val="微软雅黑"/>
      <family val="2"/>
      <charset val="134"/>
    </font>
    <font>
      <sz val="12"/>
      <name val="新細明體"/>
      <family val="1"/>
      <charset val="134"/>
    </font>
    <font>
      <sz val="11"/>
      <name val="微软雅黑"/>
      <family val="2"/>
      <charset val="134"/>
    </font>
    <font>
      <sz val="11"/>
      <color indexed="8"/>
      <name val="微软雅黑"/>
      <family val="2"/>
      <charset val="134"/>
    </font>
    <font>
      <b/>
      <sz val="18"/>
      <color indexed="62"/>
      <name val="新細明體"/>
      <family val="1"/>
      <charset val="136"/>
    </font>
    <font>
      <b/>
      <sz val="15"/>
      <color indexed="62"/>
      <name val="新細明體"/>
      <family val="1"/>
      <charset val="136"/>
    </font>
    <font>
      <b/>
      <sz val="13"/>
      <color indexed="62"/>
      <name val="新細明體"/>
      <family val="1"/>
      <charset val="136"/>
    </font>
    <font>
      <b/>
      <sz val="11"/>
      <color indexed="62"/>
      <name val="新細明體"/>
      <family val="1"/>
      <charset val="136"/>
    </font>
    <font>
      <sz val="12"/>
      <color indexed="14"/>
      <name val="新細明體"/>
      <family val="1"/>
      <charset val="136"/>
    </font>
    <font>
      <sz val="12"/>
      <color indexed="17"/>
      <name val="新細明體"/>
      <family val="1"/>
      <charset val="136"/>
    </font>
    <font>
      <sz val="12"/>
      <color indexed="17"/>
      <name val="新細明體"/>
      <family val="1"/>
    </font>
    <font>
      <sz val="12"/>
      <color indexed="20"/>
      <name val="新細明體"/>
      <family val="1"/>
    </font>
    <font>
      <b/>
      <sz val="12"/>
      <color indexed="52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sz val="12"/>
      <color indexed="10"/>
      <name val="新細明體"/>
      <family val="1"/>
      <charset val="136"/>
    </font>
    <font>
      <sz val="12"/>
      <color indexed="60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sz val="12"/>
      <color indexed="62"/>
      <name val="新細明體"/>
      <family val="1"/>
      <charset val="136"/>
    </font>
    <font>
      <sz val="11"/>
      <color theme="1"/>
      <name val="宋体"/>
      <family val="1"/>
      <scheme val="minor"/>
    </font>
    <font>
      <sz val="12"/>
      <color theme="1"/>
      <name val="宋体"/>
      <family val="2"/>
      <charset val="136"/>
      <scheme val="minor"/>
    </font>
    <font>
      <sz val="11"/>
      <color theme="1"/>
      <name val="宋体"/>
      <family val="2"/>
      <charset val="134"/>
      <scheme val="minor"/>
    </font>
    <font>
      <b/>
      <sz val="18"/>
      <color indexed="56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9"/>
      <name val="新細明體"/>
      <family val="1"/>
    </font>
    <font>
      <sz val="8"/>
      <name val="Arial"/>
      <family val="2"/>
    </font>
    <font>
      <sz val="12"/>
      <color theme="1"/>
      <name val="宋体"/>
      <family val="3"/>
      <charset val="134"/>
      <scheme val="minor"/>
    </font>
    <font>
      <sz val="12"/>
      <color indexed="8"/>
      <name val="新細明體"/>
      <family val="1"/>
      <charset val="136"/>
    </font>
    <font>
      <sz val="12"/>
      <color indexed="9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52"/>
      <name val="新細明體"/>
      <family val="1"/>
      <charset val="136"/>
    </font>
    <font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sz val="11"/>
      <color theme="1"/>
      <name val="微软雅黑"/>
      <family val="2"/>
      <charset val="134"/>
    </font>
    <font>
      <sz val="11"/>
      <color indexed="10"/>
      <name val="微软雅黑"/>
      <family val="2"/>
      <charset val="134"/>
    </font>
  </fonts>
  <fills count="7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4"/>
        <bgColor indexed="54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25"/>
        <bgColor indexed="25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42"/>
        <bgColor indexed="42"/>
      </patternFill>
    </fill>
    <fill>
      <patternFill patternType="solid">
        <fgColor indexed="49"/>
        <bgColor indexed="49"/>
      </patternFill>
    </fill>
    <fill>
      <patternFill patternType="solid">
        <fgColor indexed="27"/>
        <bgColor indexed="27"/>
      </patternFill>
    </fill>
    <fill>
      <patternFill patternType="solid">
        <fgColor indexed="52"/>
        <bgColor indexed="52"/>
      </patternFill>
    </fill>
    <fill>
      <patternFill patternType="solid">
        <fgColor indexed="47"/>
        <bgColor indexed="47"/>
      </patternFill>
    </fill>
    <fill>
      <patternFill patternType="solid">
        <fgColor indexed="8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darkVertical"/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8"/>
        <bgColor indexed="64"/>
      </patternFill>
    </fill>
    <fill>
      <patternFill patternType="gray125">
        <fgColor indexed="35"/>
      </patternFill>
    </fill>
    <fill>
      <patternFill patternType="solid">
        <fgColor indexed="45"/>
        <bgColor indexed="45"/>
      </patternFill>
    </fill>
    <fill>
      <patternFill patternType="solid">
        <fgColor indexed="55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9"/>
      </patternFill>
    </fill>
    <fill>
      <patternFill patternType="solid">
        <fgColor indexed="54"/>
      </patternFill>
    </fill>
  </fills>
  <borders count="4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042">
    <xf numFmtId="0" fontId="0" fillId="0" borderId="0">
      <alignment vertical="center"/>
    </xf>
    <xf numFmtId="0" fontId="2" fillId="0" borderId="0"/>
    <xf numFmtId="177" fontId="3" fillId="0" borderId="0" applyFont="0" applyFill="0" applyBorder="0" applyAlignment="0" applyProtection="0"/>
    <xf numFmtId="0" fontId="2" fillId="0" borderId="0">
      <protection locked="0"/>
    </xf>
    <xf numFmtId="0" fontId="2" fillId="0" borderId="7" applyFont="0" applyBorder="0"/>
    <xf numFmtId="178" fontId="4" fillId="0" borderId="7" applyFont="0" applyBorder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5" fillId="0" borderId="0"/>
    <xf numFmtId="0" fontId="2" fillId="0" borderId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5" fillId="0" borderId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2" fillId="0" borderId="0">
      <alignment vertical="top"/>
    </xf>
    <xf numFmtId="0" fontId="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2" fillId="0" borderId="0"/>
    <xf numFmtId="0" fontId="7" fillId="0" borderId="0"/>
    <xf numFmtId="0" fontId="6" fillId="0" borderId="0">
      <alignment vertical="top"/>
    </xf>
    <xf numFmtId="179" fontId="8" fillId="0" borderId="0">
      <protection locked="0"/>
    </xf>
    <xf numFmtId="0" fontId="6" fillId="0" borderId="0">
      <alignment vertical="top"/>
    </xf>
    <xf numFmtId="179" fontId="8" fillId="0" borderId="0">
      <protection locked="0"/>
    </xf>
    <xf numFmtId="0" fontId="6" fillId="0" borderId="0">
      <alignment vertical="top"/>
    </xf>
    <xf numFmtId="179" fontId="8" fillId="0" borderId="0">
      <protection locked="0"/>
    </xf>
    <xf numFmtId="0" fontId="6" fillId="0" borderId="0">
      <alignment vertical="top"/>
    </xf>
    <xf numFmtId="179" fontId="8" fillId="0" borderId="0">
      <protection locked="0"/>
    </xf>
    <xf numFmtId="0" fontId="6" fillId="0" borderId="0">
      <alignment vertical="top"/>
    </xf>
    <xf numFmtId="179" fontId="8" fillId="0" borderId="0">
      <protection locked="0"/>
    </xf>
    <xf numFmtId="0" fontId="6" fillId="0" borderId="0">
      <alignment vertical="top"/>
    </xf>
    <xf numFmtId="179" fontId="8" fillId="0" borderId="0">
      <protection locked="0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2" fillId="0" borderId="0">
      <alignment vertical="top"/>
    </xf>
    <xf numFmtId="0" fontId="2" fillId="0" borderId="0"/>
    <xf numFmtId="0" fontId="9" fillId="0" borderId="0"/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2" fillId="0" borderId="0">
      <alignment vertical="top"/>
    </xf>
    <xf numFmtId="0" fontId="2" fillId="0" borderId="0"/>
    <xf numFmtId="0" fontId="2" fillId="0" borderId="0"/>
    <xf numFmtId="0" fontId="9" fillId="0" borderId="0"/>
    <xf numFmtId="0" fontId="9" fillId="0" borderId="0"/>
    <xf numFmtId="0" fontId="2" fillId="0" borderId="0"/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2" fillId="0" borderId="0">
      <alignment vertical="top"/>
    </xf>
    <xf numFmtId="0" fontId="9" fillId="0" borderId="0"/>
    <xf numFmtId="0" fontId="2" fillId="0" borderId="0"/>
    <xf numFmtId="0" fontId="9" fillId="0" borderId="0"/>
    <xf numFmtId="0" fontId="2" fillId="0" borderId="0"/>
    <xf numFmtId="0" fontId="9" fillId="0" borderId="0"/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2" fillId="0" borderId="0">
      <alignment vertical="top"/>
    </xf>
    <xf numFmtId="0" fontId="2" fillId="0" borderId="0" applyFont="0" applyFill="0" applyBorder="0" applyAlignment="0" applyProtection="0"/>
    <xf numFmtId="180" fontId="3" fillId="0" borderId="0" applyFont="0" applyFill="0" applyBorder="0" applyAlignment="0" applyProtection="0"/>
    <xf numFmtId="0" fontId="2" fillId="0" borderId="0" applyFont="0" applyFill="0" applyBorder="0" applyAlignment="0" applyProtection="0"/>
    <xf numFmtId="181" fontId="10" fillId="0" borderId="0" applyFont="0" applyFill="0" applyBorder="0" applyAlignment="0" applyProtection="0"/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2" fillId="0" borderId="0">
      <alignment vertical="top"/>
    </xf>
    <xf numFmtId="0" fontId="2" fillId="0" borderId="0"/>
    <xf numFmtId="0" fontId="9" fillId="0" borderId="0"/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2" fillId="0" borderId="0">
      <alignment vertical="top"/>
    </xf>
    <xf numFmtId="0" fontId="2" fillId="0" borderId="0"/>
    <xf numFmtId="0" fontId="9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9" fillId="0" borderId="0"/>
    <xf numFmtId="0" fontId="11" fillId="0" borderId="0"/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2" fillId="0" borderId="0">
      <alignment vertical="top"/>
    </xf>
    <xf numFmtId="0" fontId="2" fillId="0" borderId="0"/>
    <xf numFmtId="0" fontId="11" fillId="0" borderId="0"/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2" fillId="0" borderId="0">
      <alignment vertical="top"/>
    </xf>
    <xf numFmtId="0" fontId="2" fillId="0" borderId="0"/>
    <xf numFmtId="0" fontId="9" fillId="0" borderId="0"/>
    <xf numFmtId="0" fontId="2" fillId="0" borderId="0"/>
    <xf numFmtId="0" fontId="9" fillId="0" borderId="0"/>
    <xf numFmtId="0" fontId="2" fillId="0" borderId="0"/>
    <xf numFmtId="0" fontId="9" fillId="0" borderId="0"/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2" fillId="0" borderId="0">
      <alignment vertical="top"/>
    </xf>
    <xf numFmtId="0" fontId="2" fillId="0" borderId="0"/>
    <xf numFmtId="0" fontId="9" fillId="0" borderId="0"/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2" fillId="0" borderId="0">
      <alignment vertical="top"/>
    </xf>
    <xf numFmtId="0" fontId="2" fillId="0" borderId="0"/>
    <xf numFmtId="0" fontId="5" fillId="0" borderId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2" fillId="0" borderId="0">
      <alignment vertical="top"/>
    </xf>
    <xf numFmtId="0" fontId="2" fillId="0" borderId="0"/>
    <xf numFmtId="0" fontId="11" fillId="0" borderId="0"/>
    <xf numFmtId="0" fontId="2" fillId="0" borderId="0"/>
    <xf numFmtId="0" fontId="9" fillId="0" borderId="0"/>
    <xf numFmtId="0" fontId="2" fillId="0" borderId="0"/>
    <xf numFmtId="0" fontId="9" fillId="0" borderId="0"/>
    <xf numFmtId="0" fontId="2" fillId="0" borderId="0"/>
    <xf numFmtId="0" fontId="9" fillId="0" borderId="0"/>
    <xf numFmtId="0" fontId="2" fillId="0" borderId="0"/>
    <xf numFmtId="0" fontId="9" fillId="0" borderId="0"/>
    <xf numFmtId="0" fontId="2" fillId="0" borderId="0"/>
    <xf numFmtId="0" fontId="9" fillId="0" borderId="0"/>
    <xf numFmtId="0" fontId="2" fillId="0" borderId="0"/>
    <xf numFmtId="0" fontId="9" fillId="0" borderId="0"/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2" fillId="0" borderId="0">
      <alignment vertical="top"/>
    </xf>
    <xf numFmtId="0" fontId="2" fillId="0" borderId="0"/>
    <xf numFmtId="0" fontId="5" fillId="0" borderId="0"/>
    <xf numFmtId="0" fontId="2" fillId="0" borderId="0"/>
    <xf numFmtId="0" fontId="9" fillId="0" borderId="0"/>
    <xf numFmtId="0" fontId="2" fillId="0" borderId="0"/>
    <xf numFmtId="0" fontId="9" fillId="0" borderId="0"/>
    <xf numFmtId="0" fontId="2" fillId="0" borderId="0">
      <alignment vertical="top"/>
    </xf>
    <xf numFmtId="0" fontId="2" fillId="0" borderId="0"/>
    <xf numFmtId="0" fontId="9" fillId="0" borderId="0"/>
    <xf numFmtId="0" fontId="2" fillId="0" borderId="0"/>
    <xf numFmtId="0" fontId="9" fillId="0" borderId="0"/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2" fillId="0" borderId="0">
      <alignment vertical="top"/>
    </xf>
    <xf numFmtId="0" fontId="2" fillId="0" borderId="0"/>
    <xf numFmtId="0" fontId="5" fillId="0" borderId="0"/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2" fillId="0" borderId="0">
      <alignment vertical="top"/>
    </xf>
    <xf numFmtId="0" fontId="2" fillId="0" borderId="0"/>
    <xf numFmtId="0" fontId="9" fillId="0" borderId="0"/>
    <xf numFmtId="0" fontId="2" fillId="0" borderId="0"/>
    <xf numFmtId="0" fontId="2" fillId="0" borderId="0"/>
    <xf numFmtId="0" fontId="9" fillId="0" borderId="0"/>
    <xf numFmtId="0" fontId="2" fillId="0" borderId="0"/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2" fillId="0" borderId="0">
      <alignment vertical="top"/>
    </xf>
    <xf numFmtId="0" fontId="9" fillId="0" borderId="0"/>
    <xf numFmtId="0" fontId="2" fillId="0" borderId="0"/>
    <xf numFmtId="0" fontId="9" fillId="0" borderId="0"/>
    <xf numFmtId="0" fontId="2" fillId="0" borderId="0"/>
    <xf numFmtId="0" fontId="9" fillId="0" borderId="0"/>
    <xf numFmtId="0" fontId="2" fillId="0" borderId="0"/>
    <xf numFmtId="0" fontId="9" fillId="0" borderId="0"/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2" fillId="0" borderId="0">
      <alignment vertical="top"/>
    </xf>
    <xf numFmtId="0" fontId="9" fillId="0" borderId="0"/>
    <xf numFmtId="0" fontId="2" fillId="0" borderId="0"/>
    <xf numFmtId="0" fontId="9" fillId="0" borderId="0"/>
    <xf numFmtId="0" fontId="2" fillId="0" borderId="0"/>
    <xf numFmtId="0" fontId="9" fillId="0" borderId="0"/>
    <xf numFmtId="0" fontId="2" fillId="0" borderId="0"/>
    <xf numFmtId="0" fontId="9" fillId="0" borderId="0"/>
    <xf numFmtId="0" fontId="2" fillId="0" borderId="0"/>
    <xf numFmtId="0" fontId="9" fillId="0" borderId="0"/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2" fillId="0" borderId="0">
      <alignment vertical="top"/>
    </xf>
    <xf numFmtId="0" fontId="2" fillId="0" borderId="0"/>
    <xf numFmtId="0" fontId="9" fillId="0" borderId="0"/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2" fillId="0" borderId="0">
      <alignment vertical="top"/>
    </xf>
    <xf numFmtId="0" fontId="2" fillId="0" borderId="0"/>
    <xf numFmtId="0" fontId="9" fillId="0" borderId="0"/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2" fillId="0" borderId="0">
      <alignment vertical="top"/>
    </xf>
    <xf numFmtId="0" fontId="2" fillId="0" borderId="0"/>
    <xf numFmtId="0" fontId="9" fillId="0" borderId="0"/>
    <xf numFmtId="0" fontId="2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3" fontId="3" fillId="0" borderId="0" applyFont="0" applyFill="0" applyBorder="0" applyAlignment="0" applyProtection="0"/>
    <xf numFmtId="0" fontId="2" fillId="0" borderId="0" applyFont="0" applyFill="0" applyBorder="0" applyAlignment="0" applyProtection="0"/>
    <xf numFmtId="183" fontId="3" fillId="0" borderId="0" applyFont="0" applyFill="0" applyBorder="0" applyAlignment="0" applyProtection="0"/>
    <xf numFmtId="0" fontId="2" fillId="0" borderId="0" applyFont="0" applyFill="0" applyBorder="0" applyAlignment="0" applyProtection="0"/>
    <xf numFmtId="177" fontId="3" fillId="0" borderId="0" applyFont="0" applyFill="0" applyBorder="0" applyAlignment="0" applyProtection="0"/>
    <xf numFmtId="0" fontId="2" fillId="0" borderId="0" applyFont="0" applyFill="0" applyBorder="0" applyAlignment="0" applyProtection="0"/>
    <xf numFmtId="184" fontId="3" fillId="0" borderId="0" applyFont="0" applyFill="0" applyBorder="0" applyAlignment="0" applyProtection="0"/>
    <xf numFmtId="0" fontId="2" fillId="0" borderId="0" applyFont="0" applyFill="0" applyBorder="0" applyAlignment="0" applyProtection="0"/>
    <xf numFmtId="185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5" fontId="10" fillId="0" borderId="0" applyFont="0" applyFill="0" applyBorder="0" applyAlignment="0" applyProtection="0"/>
    <xf numFmtId="0" fontId="2" fillId="0" borderId="0" applyFont="0" applyFill="0" applyBorder="0" applyAlignment="0" applyProtection="0"/>
    <xf numFmtId="186" fontId="10" fillId="0" borderId="0" applyFont="0" applyFill="0" applyBorder="0" applyAlignment="0" applyProtection="0"/>
    <xf numFmtId="0" fontId="2" fillId="0" borderId="0" applyFont="0" applyFill="0" applyBorder="0" applyAlignment="0" applyProtection="0"/>
    <xf numFmtId="185" fontId="10" fillId="0" borderId="0" applyFont="0" applyFill="0" applyBorder="0" applyAlignment="0" applyProtection="0"/>
    <xf numFmtId="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5" fontId="10" fillId="0" borderId="0" applyFont="0" applyFill="0" applyBorder="0" applyAlignment="0" applyProtection="0"/>
    <xf numFmtId="0" fontId="2" fillId="0" borderId="0" applyFont="0" applyFill="0" applyBorder="0" applyAlignment="0" applyProtection="0"/>
    <xf numFmtId="187" fontId="10" fillId="0" borderId="0" applyFont="0" applyFill="0" applyBorder="0" applyAlignment="0" applyProtection="0"/>
    <xf numFmtId="0" fontId="2" fillId="0" borderId="0" applyFont="0" applyFill="0" applyBorder="0" applyAlignment="0" applyProtection="0"/>
    <xf numFmtId="184" fontId="10" fillId="0" borderId="0" applyFont="0" applyFill="0" applyBorder="0" applyAlignment="0" applyProtection="0"/>
    <xf numFmtId="0" fontId="2" fillId="0" borderId="0" applyFont="0" applyFill="0" applyBorder="0" applyAlignment="0" applyProtection="0"/>
    <xf numFmtId="186" fontId="10" fillId="0" borderId="0" applyFont="0" applyFill="0" applyBorder="0" applyAlignment="0" applyProtection="0"/>
    <xf numFmtId="0" fontId="2" fillId="0" borderId="0" applyFont="0" applyFill="0" applyBorder="0" applyAlignment="0" applyProtection="0"/>
    <xf numFmtId="186" fontId="10" fillId="0" borderId="0" applyFont="0" applyFill="0" applyBorder="0" applyAlignment="0" applyProtection="0"/>
    <xf numFmtId="0" fontId="2" fillId="0" borderId="0" applyFont="0" applyFill="0" applyBorder="0" applyAlignment="0" applyProtection="0"/>
    <xf numFmtId="186" fontId="10" fillId="0" borderId="0" applyFont="0" applyFill="0" applyBorder="0" applyAlignment="0" applyProtection="0"/>
    <xf numFmtId="0" fontId="2" fillId="0" borderId="0" applyFont="0" applyFill="0" applyBorder="0" applyAlignment="0" applyProtection="0"/>
    <xf numFmtId="186" fontId="10" fillId="0" borderId="0" applyFont="0" applyFill="0" applyBorder="0" applyAlignment="0" applyProtection="0"/>
    <xf numFmtId="0" fontId="2" fillId="0" borderId="0" applyFont="0" applyFill="0" applyBorder="0" applyAlignment="0" applyProtection="0"/>
    <xf numFmtId="186" fontId="10" fillId="0" borderId="0" applyFont="0" applyFill="0" applyBorder="0" applyAlignment="0" applyProtection="0"/>
    <xf numFmtId="0" fontId="2" fillId="0" borderId="0" applyFont="0" applyFill="0" applyBorder="0" applyAlignment="0" applyProtection="0"/>
    <xf numFmtId="186" fontId="10" fillId="0" borderId="0" applyFont="0" applyFill="0" applyBorder="0" applyAlignment="0" applyProtection="0"/>
    <xf numFmtId="0" fontId="2" fillId="0" borderId="0" applyFont="0" applyFill="0" applyBorder="0" applyAlignment="0" applyProtection="0"/>
    <xf numFmtId="185" fontId="10" fillId="0" borderId="0" applyFont="0" applyFill="0" applyBorder="0" applyAlignment="0" applyProtection="0"/>
    <xf numFmtId="0" fontId="2" fillId="0" borderId="0" applyFont="0" applyFill="0" applyBorder="0" applyAlignment="0" applyProtection="0"/>
    <xf numFmtId="185" fontId="10" fillId="0" borderId="0" applyFont="0" applyFill="0" applyBorder="0" applyAlignment="0" applyProtection="0"/>
    <xf numFmtId="0" fontId="2" fillId="0" borderId="0" applyFont="0" applyFill="0" applyBorder="0" applyAlignment="0" applyProtection="0"/>
    <xf numFmtId="186" fontId="10" fillId="0" borderId="0" applyFont="0" applyFill="0" applyBorder="0" applyAlignment="0" applyProtection="0"/>
    <xf numFmtId="0" fontId="2" fillId="0" borderId="0" applyFont="0" applyFill="0" applyBorder="0" applyAlignment="0" applyProtection="0"/>
    <xf numFmtId="185" fontId="10" fillId="0" borderId="0" applyFont="0" applyFill="0" applyBorder="0" applyAlignment="0" applyProtection="0"/>
    <xf numFmtId="0" fontId="2" fillId="0" borderId="0" applyFont="0" applyFill="0" applyBorder="0" applyAlignment="0" applyProtection="0"/>
    <xf numFmtId="186" fontId="10" fillId="0" borderId="0" applyFont="0" applyFill="0" applyBorder="0" applyAlignment="0" applyProtection="0"/>
    <xf numFmtId="0" fontId="2" fillId="0" borderId="0" applyFont="0" applyFill="0" applyBorder="0" applyAlignment="0" applyProtection="0"/>
    <xf numFmtId="188" fontId="10" fillId="0" borderId="0" applyFont="0" applyFill="0" applyBorder="0" applyAlignment="0" applyProtection="0"/>
    <xf numFmtId="0" fontId="2" fillId="0" borderId="0" applyFont="0" applyFill="0" applyBorder="0" applyAlignment="0" applyProtection="0"/>
    <xf numFmtId="187" fontId="10" fillId="0" borderId="0" applyFont="0" applyFill="0" applyBorder="0" applyAlignment="0" applyProtection="0"/>
    <xf numFmtId="0" fontId="2" fillId="0" borderId="0" applyFont="0" applyFill="0" applyBorder="0" applyAlignment="0" applyProtection="0"/>
    <xf numFmtId="184" fontId="10" fillId="0" borderId="0" applyFont="0" applyFill="0" applyBorder="0" applyAlignment="0" applyProtection="0"/>
    <xf numFmtId="0" fontId="2" fillId="0" borderId="0" applyFont="0" applyFill="0" applyBorder="0" applyAlignment="0" applyProtection="0"/>
    <xf numFmtId="184" fontId="10" fillId="0" borderId="0" applyFont="0" applyFill="0" applyBorder="0" applyAlignment="0" applyProtection="0"/>
    <xf numFmtId="0" fontId="2" fillId="0" borderId="0" applyFont="0" applyFill="0" applyBorder="0" applyAlignment="0" applyProtection="0"/>
    <xf numFmtId="184" fontId="10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2" fillId="0" borderId="0" applyFont="0" applyFill="0" applyBorder="0" applyAlignment="0" applyProtection="0"/>
    <xf numFmtId="189" fontId="3" fillId="0" borderId="0" applyFont="0" applyFill="0" applyBorder="0" applyAlignment="0" applyProtection="0"/>
    <xf numFmtId="0" fontId="2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2" fillId="0" borderId="0" applyFont="0" applyFill="0" applyBorder="0" applyAlignment="0" applyProtection="0"/>
    <xf numFmtId="180" fontId="3" fillId="0" borderId="0" applyFont="0" applyFill="0" applyBorder="0" applyAlignment="0" applyProtection="0"/>
    <xf numFmtId="0" fontId="2" fillId="0" borderId="0" applyFont="0" applyFill="0" applyBorder="0" applyAlignment="0" applyProtection="0"/>
    <xf numFmtId="181" fontId="10" fillId="0" borderId="0" applyFont="0" applyFill="0" applyBorder="0" applyAlignment="0" applyProtection="0"/>
    <xf numFmtId="0" fontId="2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2" fillId="0" borderId="0" applyFont="0" applyFill="0" applyBorder="0" applyAlignment="0" applyProtection="0"/>
    <xf numFmtId="180" fontId="10" fillId="0" borderId="0" applyFont="0" applyFill="0" applyBorder="0" applyAlignment="0" applyProtection="0"/>
    <xf numFmtId="0" fontId="2" fillId="0" borderId="0" applyFont="0" applyFill="0" applyBorder="0" applyAlignment="0" applyProtection="0"/>
    <xf numFmtId="180" fontId="3" fillId="0" borderId="0" applyFont="0" applyFill="0" applyBorder="0" applyAlignment="0" applyProtection="0"/>
    <xf numFmtId="0" fontId="2" fillId="0" borderId="0" applyFont="0" applyFill="0" applyBorder="0" applyAlignment="0" applyProtection="0"/>
    <xf numFmtId="190" fontId="10" fillId="0" borderId="0" applyFont="0" applyFill="0" applyBorder="0" applyAlignment="0" applyProtection="0"/>
    <xf numFmtId="0" fontId="2" fillId="0" borderId="0" applyFont="0" applyFill="0" applyBorder="0" applyAlignment="0" applyProtection="0"/>
    <xf numFmtId="180" fontId="3" fillId="0" borderId="0" applyFont="0" applyFill="0" applyBorder="0" applyAlignment="0" applyProtection="0"/>
    <xf numFmtId="0" fontId="2" fillId="0" borderId="0" applyFont="0" applyFill="0" applyBorder="0" applyAlignment="0" applyProtection="0"/>
    <xf numFmtId="190" fontId="10" fillId="0" borderId="0" applyFont="0" applyFill="0" applyBorder="0" applyAlignment="0" applyProtection="0"/>
    <xf numFmtId="0" fontId="2" fillId="0" borderId="0" applyFont="0" applyFill="0" applyBorder="0" applyAlignment="0" applyProtection="0"/>
    <xf numFmtId="190" fontId="10" fillId="0" borderId="0" applyFont="0" applyFill="0" applyBorder="0" applyAlignment="0" applyProtection="0"/>
    <xf numFmtId="0" fontId="2" fillId="0" borderId="0" applyFont="0" applyFill="0" applyBorder="0" applyAlignment="0" applyProtection="0"/>
    <xf numFmtId="190" fontId="10" fillId="0" borderId="0" applyFont="0" applyFill="0" applyBorder="0" applyAlignment="0" applyProtection="0"/>
    <xf numFmtId="0" fontId="2" fillId="0" borderId="0" applyFont="0" applyFill="0" applyBorder="0" applyAlignment="0" applyProtection="0"/>
    <xf numFmtId="190" fontId="10" fillId="0" borderId="0" applyFont="0" applyFill="0" applyBorder="0" applyAlignment="0" applyProtection="0"/>
    <xf numFmtId="0" fontId="2" fillId="0" borderId="0" applyFont="0" applyFill="0" applyBorder="0" applyAlignment="0" applyProtection="0"/>
    <xf numFmtId="180" fontId="10" fillId="0" borderId="0" applyFont="0" applyFill="0" applyBorder="0" applyAlignment="0" applyProtection="0"/>
    <xf numFmtId="0" fontId="2" fillId="0" borderId="0" applyFont="0" applyFill="0" applyBorder="0" applyAlignment="0" applyProtection="0"/>
    <xf numFmtId="191" fontId="10" fillId="0" borderId="0" applyFont="0" applyFill="0" applyBorder="0" applyAlignment="0" applyProtection="0"/>
    <xf numFmtId="0" fontId="2" fillId="0" borderId="0" applyFont="0" applyFill="0" applyBorder="0" applyAlignment="0" applyProtection="0"/>
    <xf numFmtId="185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5" fontId="10" fillId="0" borderId="0" applyFont="0" applyFill="0" applyBorder="0" applyAlignment="0" applyProtection="0"/>
    <xf numFmtId="0" fontId="2" fillId="0" borderId="0" applyFont="0" applyFill="0" applyBorder="0" applyAlignment="0" applyProtection="0"/>
    <xf numFmtId="186" fontId="10" fillId="0" borderId="0" applyFont="0" applyFill="0" applyBorder="0" applyAlignment="0" applyProtection="0"/>
    <xf numFmtId="0" fontId="2" fillId="0" borderId="0" applyFont="0" applyFill="0" applyBorder="0" applyAlignment="0" applyProtection="0"/>
    <xf numFmtId="185" fontId="10" fillId="0" borderId="0" applyFont="0" applyFill="0" applyBorder="0" applyAlignment="0" applyProtection="0"/>
    <xf numFmtId="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5" fontId="10" fillId="0" borderId="0" applyFont="0" applyFill="0" applyBorder="0" applyAlignment="0" applyProtection="0"/>
    <xf numFmtId="0" fontId="2" fillId="0" borderId="0" applyFont="0" applyFill="0" applyBorder="0" applyAlignment="0" applyProtection="0"/>
    <xf numFmtId="187" fontId="10" fillId="0" borderId="0" applyFont="0" applyFill="0" applyBorder="0" applyAlignment="0" applyProtection="0"/>
    <xf numFmtId="0" fontId="2" fillId="0" borderId="0" applyFont="0" applyFill="0" applyBorder="0" applyAlignment="0" applyProtection="0"/>
    <xf numFmtId="184" fontId="10" fillId="0" borderId="0" applyFont="0" applyFill="0" applyBorder="0" applyAlignment="0" applyProtection="0"/>
    <xf numFmtId="0" fontId="2" fillId="0" borderId="0" applyFont="0" applyFill="0" applyBorder="0" applyAlignment="0" applyProtection="0"/>
    <xf numFmtId="186" fontId="10" fillId="0" borderId="0" applyFont="0" applyFill="0" applyBorder="0" applyAlignment="0" applyProtection="0"/>
    <xf numFmtId="0" fontId="2" fillId="0" borderId="0" applyFont="0" applyFill="0" applyBorder="0" applyAlignment="0" applyProtection="0"/>
    <xf numFmtId="186" fontId="10" fillId="0" borderId="0" applyFont="0" applyFill="0" applyBorder="0" applyAlignment="0" applyProtection="0"/>
    <xf numFmtId="0" fontId="2" fillId="0" borderId="0" applyFont="0" applyFill="0" applyBorder="0" applyAlignment="0" applyProtection="0"/>
    <xf numFmtId="186" fontId="10" fillId="0" borderId="0" applyFont="0" applyFill="0" applyBorder="0" applyAlignment="0" applyProtection="0"/>
    <xf numFmtId="0" fontId="2" fillId="0" borderId="0" applyFont="0" applyFill="0" applyBorder="0" applyAlignment="0" applyProtection="0"/>
    <xf numFmtId="186" fontId="10" fillId="0" borderId="0" applyFont="0" applyFill="0" applyBorder="0" applyAlignment="0" applyProtection="0"/>
    <xf numFmtId="0" fontId="2" fillId="0" borderId="0" applyFont="0" applyFill="0" applyBorder="0" applyAlignment="0" applyProtection="0"/>
    <xf numFmtId="186" fontId="10" fillId="0" borderId="0" applyFont="0" applyFill="0" applyBorder="0" applyAlignment="0" applyProtection="0"/>
    <xf numFmtId="0" fontId="2" fillId="0" borderId="0" applyFont="0" applyFill="0" applyBorder="0" applyAlignment="0" applyProtection="0"/>
    <xf numFmtId="186" fontId="10" fillId="0" borderId="0" applyFont="0" applyFill="0" applyBorder="0" applyAlignment="0" applyProtection="0"/>
    <xf numFmtId="0" fontId="2" fillId="0" borderId="0" applyFont="0" applyFill="0" applyBorder="0" applyAlignment="0" applyProtection="0"/>
    <xf numFmtId="185" fontId="10" fillId="0" borderId="0" applyFont="0" applyFill="0" applyBorder="0" applyAlignment="0" applyProtection="0"/>
    <xf numFmtId="0" fontId="2" fillId="0" borderId="0" applyFont="0" applyFill="0" applyBorder="0" applyAlignment="0" applyProtection="0"/>
    <xf numFmtId="185" fontId="10" fillId="0" borderId="0" applyFont="0" applyFill="0" applyBorder="0" applyAlignment="0" applyProtection="0"/>
    <xf numFmtId="0" fontId="2" fillId="0" borderId="0" applyFont="0" applyFill="0" applyBorder="0" applyAlignment="0" applyProtection="0"/>
    <xf numFmtId="186" fontId="10" fillId="0" borderId="0" applyFont="0" applyFill="0" applyBorder="0" applyAlignment="0" applyProtection="0"/>
    <xf numFmtId="0" fontId="2" fillId="0" borderId="0" applyFont="0" applyFill="0" applyBorder="0" applyAlignment="0" applyProtection="0"/>
    <xf numFmtId="185" fontId="10" fillId="0" borderId="0" applyFont="0" applyFill="0" applyBorder="0" applyAlignment="0" applyProtection="0"/>
    <xf numFmtId="0" fontId="2" fillId="0" borderId="0" applyFont="0" applyFill="0" applyBorder="0" applyAlignment="0" applyProtection="0"/>
    <xf numFmtId="186" fontId="10" fillId="0" borderId="0" applyFont="0" applyFill="0" applyBorder="0" applyAlignment="0" applyProtection="0"/>
    <xf numFmtId="0" fontId="2" fillId="0" borderId="0" applyFont="0" applyFill="0" applyBorder="0" applyAlignment="0" applyProtection="0"/>
    <xf numFmtId="188" fontId="10" fillId="0" borderId="0" applyFont="0" applyFill="0" applyBorder="0" applyAlignment="0" applyProtection="0"/>
    <xf numFmtId="0" fontId="2" fillId="0" borderId="0" applyFont="0" applyFill="0" applyBorder="0" applyAlignment="0" applyProtection="0"/>
    <xf numFmtId="184" fontId="3" fillId="0" borderId="0" applyFont="0" applyFill="0" applyBorder="0" applyAlignment="0" applyProtection="0"/>
    <xf numFmtId="0" fontId="2" fillId="0" borderId="0" applyFont="0" applyFill="0" applyBorder="0" applyAlignment="0" applyProtection="0"/>
    <xf numFmtId="187" fontId="10" fillId="0" borderId="0" applyFont="0" applyFill="0" applyBorder="0" applyAlignment="0" applyProtection="0"/>
    <xf numFmtId="0" fontId="2" fillId="0" borderId="0" applyFont="0" applyFill="0" applyBorder="0" applyAlignment="0" applyProtection="0"/>
    <xf numFmtId="184" fontId="10" fillId="0" borderId="0" applyFont="0" applyFill="0" applyBorder="0" applyAlignment="0" applyProtection="0"/>
    <xf numFmtId="0" fontId="2" fillId="0" borderId="0" applyFont="0" applyFill="0" applyBorder="0" applyAlignment="0" applyProtection="0"/>
    <xf numFmtId="184" fontId="10" fillId="0" borderId="0" applyFont="0" applyFill="0" applyBorder="0" applyAlignment="0" applyProtection="0"/>
    <xf numFmtId="0" fontId="2" fillId="0" borderId="0" applyFont="0" applyFill="0" applyBorder="0" applyAlignment="0" applyProtection="0"/>
    <xf numFmtId="184" fontId="10" fillId="0" borderId="0" applyFont="0" applyFill="0" applyBorder="0" applyAlignment="0" applyProtection="0"/>
    <xf numFmtId="0" fontId="2" fillId="0" borderId="0" applyFont="0" applyFill="0" applyBorder="0" applyAlignment="0" applyProtection="0"/>
    <xf numFmtId="192" fontId="10" fillId="0" borderId="0" applyFont="0" applyFill="0" applyBorder="0" applyAlignment="0" applyProtection="0"/>
    <xf numFmtId="41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92" fontId="10" fillId="0" borderId="0" applyFont="0" applyFill="0" applyBorder="0" applyAlignment="0" applyProtection="0"/>
    <xf numFmtId="0" fontId="2" fillId="0" borderId="0" applyFont="0" applyFill="0" applyBorder="0" applyAlignment="0" applyProtection="0"/>
    <xf numFmtId="193" fontId="10" fillId="0" borderId="0" applyFont="0" applyFill="0" applyBorder="0" applyAlignment="0" applyProtection="0"/>
    <xf numFmtId="0" fontId="2" fillId="0" borderId="0" applyFont="0" applyFill="0" applyBorder="0" applyAlignment="0" applyProtection="0"/>
    <xf numFmtId="192" fontId="10" fillId="0" borderId="0" applyFont="0" applyFill="0" applyBorder="0" applyAlignment="0" applyProtection="0"/>
    <xf numFmtId="0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93" fontId="3" fillId="0" borderId="0" applyFont="0" applyFill="0" applyBorder="0" applyAlignment="0" applyProtection="0"/>
    <xf numFmtId="192" fontId="10" fillId="0" borderId="0" applyFont="0" applyFill="0" applyBorder="0" applyAlignment="0" applyProtection="0"/>
    <xf numFmtId="0" fontId="2" fillId="0" borderId="0" applyFont="0" applyFill="0" applyBorder="0" applyAlignment="0" applyProtection="0"/>
    <xf numFmtId="194" fontId="10" fillId="0" borderId="0" applyFont="0" applyFill="0" applyBorder="0" applyAlignment="0" applyProtection="0"/>
    <xf numFmtId="0" fontId="2" fillId="0" borderId="0" applyFont="0" applyFill="0" applyBorder="0" applyAlignment="0" applyProtection="0"/>
    <xf numFmtId="189" fontId="10" fillId="0" borderId="0" applyFont="0" applyFill="0" applyBorder="0" applyAlignment="0" applyProtection="0"/>
    <xf numFmtId="0" fontId="2" fillId="0" borderId="0" applyFont="0" applyFill="0" applyBorder="0" applyAlignment="0" applyProtection="0"/>
    <xf numFmtId="195" fontId="10" fillId="0" borderId="0" applyFont="0" applyFill="0" applyBorder="0" applyAlignment="0" applyProtection="0"/>
    <xf numFmtId="0" fontId="2" fillId="0" borderId="0" applyFont="0" applyFill="0" applyBorder="0" applyAlignment="0" applyProtection="0"/>
    <xf numFmtId="193" fontId="10" fillId="0" borderId="0" applyFont="0" applyFill="0" applyBorder="0" applyAlignment="0" applyProtection="0"/>
    <xf numFmtId="0" fontId="2" fillId="0" borderId="0" applyFont="0" applyFill="0" applyBorder="0" applyAlignment="0" applyProtection="0"/>
    <xf numFmtId="193" fontId="10" fillId="0" borderId="0" applyFont="0" applyFill="0" applyBorder="0" applyAlignment="0" applyProtection="0"/>
    <xf numFmtId="0" fontId="2" fillId="0" borderId="0" applyFont="0" applyFill="0" applyBorder="0" applyAlignment="0" applyProtection="0"/>
    <xf numFmtId="193" fontId="10" fillId="0" borderId="0" applyFont="0" applyFill="0" applyBorder="0" applyAlignment="0" applyProtection="0"/>
    <xf numFmtId="0" fontId="2" fillId="0" borderId="0" applyFont="0" applyFill="0" applyBorder="0" applyAlignment="0" applyProtection="0"/>
    <xf numFmtId="193" fontId="10" fillId="0" borderId="0" applyFont="0" applyFill="0" applyBorder="0" applyAlignment="0" applyProtection="0"/>
    <xf numFmtId="0" fontId="2" fillId="0" borderId="0" applyFont="0" applyFill="0" applyBorder="0" applyAlignment="0" applyProtection="0"/>
    <xf numFmtId="193" fontId="10" fillId="0" borderId="0" applyFont="0" applyFill="0" applyBorder="0" applyAlignment="0" applyProtection="0"/>
    <xf numFmtId="0" fontId="2" fillId="0" borderId="0" applyFont="0" applyFill="0" applyBorder="0" applyAlignment="0" applyProtection="0"/>
    <xf numFmtId="193" fontId="10" fillId="0" borderId="0" applyFont="0" applyFill="0" applyBorder="0" applyAlignment="0" applyProtection="0"/>
    <xf numFmtId="0" fontId="2" fillId="0" borderId="0" applyFont="0" applyFill="0" applyBorder="0" applyAlignment="0" applyProtection="0"/>
    <xf numFmtId="192" fontId="10" fillId="0" borderId="0" applyFont="0" applyFill="0" applyBorder="0" applyAlignment="0" applyProtection="0"/>
    <xf numFmtId="0" fontId="2" fillId="0" borderId="0" applyFont="0" applyFill="0" applyBorder="0" applyAlignment="0" applyProtection="0"/>
    <xf numFmtId="192" fontId="10" fillId="0" borderId="0" applyFont="0" applyFill="0" applyBorder="0" applyAlignment="0" applyProtection="0"/>
    <xf numFmtId="0" fontId="2" fillId="0" borderId="0" applyFont="0" applyFill="0" applyBorder="0" applyAlignment="0" applyProtection="0"/>
    <xf numFmtId="193" fontId="10" fillId="0" borderId="0" applyFont="0" applyFill="0" applyBorder="0" applyAlignment="0" applyProtection="0"/>
    <xf numFmtId="0" fontId="2" fillId="0" borderId="0" applyFont="0" applyFill="0" applyBorder="0" applyAlignment="0" applyProtection="0"/>
    <xf numFmtId="192" fontId="10" fillId="0" borderId="0" applyFont="0" applyFill="0" applyBorder="0" applyAlignment="0" applyProtection="0"/>
    <xf numFmtId="0" fontId="2" fillId="0" borderId="0" applyFont="0" applyFill="0" applyBorder="0" applyAlignment="0" applyProtection="0"/>
    <xf numFmtId="193" fontId="10" fillId="0" borderId="0" applyFont="0" applyFill="0" applyBorder="0" applyAlignment="0" applyProtection="0"/>
    <xf numFmtId="0" fontId="2" fillId="0" borderId="0" applyFont="0" applyFill="0" applyBorder="0" applyAlignment="0" applyProtection="0"/>
    <xf numFmtId="196" fontId="10" fillId="0" borderId="0" applyFont="0" applyFill="0" applyBorder="0" applyAlignment="0" applyProtection="0"/>
    <xf numFmtId="0" fontId="2" fillId="0" borderId="0" applyFont="0" applyFill="0" applyBorder="0" applyAlignment="0" applyProtection="0"/>
    <xf numFmtId="194" fontId="10" fillId="0" borderId="0" applyFont="0" applyFill="0" applyBorder="0" applyAlignment="0" applyProtection="0"/>
    <xf numFmtId="0" fontId="2" fillId="0" borderId="0" applyFont="0" applyFill="0" applyBorder="0" applyAlignment="0" applyProtection="0"/>
    <xf numFmtId="189" fontId="10" fillId="0" borderId="0" applyFont="0" applyFill="0" applyBorder="0" applyAlignment="0" applyProtection="0"/>
    <xf numFmtId="0" fontId="2" fillId="0" borderId="0" applyFont="0" applyFill="0" applyBorder="0" applyAlignment="0" applyProtection="0"/>
    <xf numFmtId="189" fontId="10" fillId="0" borderId="0" applyFont="0" applyFill="0" applyBorder="0" applyAlignment="0" applyProtection="0"/>
    <xf numFmtId="0" fontId="2" fillId="0" borderId="0" applyFont="0" applyFill="0" applyBorder="0" applyAlignment="0" applyProtection="0"/>
    <xf numFmtId="189" fontId="10" fillId="0" borderId="0" applyFont="0" applyFill="0" applyBorder="0" applyAlignment="0" applyProtection="0"/>
    <xf numFmtId="0" fontId="2" fillId="0" borderId="0" applyFont="0" applyFill="0" applyBorder="0" applyAlignment="0" applyProtection="0"/>
    <xf numFmtId="180" fontId="3" fillId="0" borderId="0" applyFont="0" applyFill="0" applyBorder="0" applyAlignment="0" applyProtection="0"/>
    <xf numFmtId="0" fontId="2" fillId="0" borderId="0" applyFont="0" applyFill="0" applyBorder="0" applyAlignment="0" applyProtection="0"/>
    <xf numFmtId="181" fontId="10" fillId="0" borderId="0" applyFont="0" applyFill="0" applyBorder="0" applyAlignment="0" applyProtection="0"/>
    <xf numFmtId="0" fontId="2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2" fillId="0" borderId="0" applyFont="0" applyFill="0" applyBorder="0" applyAlignment="0" applyProtection="0"/>
    <xf numFmtId="180" fontId="10" fillId="0" borderId="0" applyFont="0" applyFill="0" applyBorder="0" applyAlignment="0" applyProtection="0"/>
    <xf numFmtId="0" fontId="2" fillId="0" borderId="0" applyFont="0" applyFill="0" applyBorder="0" applyAlignment="0" applyProtection="0"/>
    <xf numFmtId="180" fontId="3" fillId="0" borderId="0" applyFont="0" applyFill="0" applyBorder="0" applyAlignment="0" applyProtection="0"/>
    <xf numFmtId="0" fontId="2" fillId="0" borderId="0" applyFont="0" applyFill="0" applyBorder="0" applyAlignment="0" applyProtection="0"/>
    <xf numFmtId="190" fontId="10" fillId="0" borderId="0" applyFont="0" applyFill="0" applyBorder="0" applyAlignment="0" applyProtection="0"/>
    <xf numFmtId="0" fontId="2" fillId="0" borderId="0" applyFont="0" applyFill="0" applyBorder="0" applyAlignment="0" applyProtection="0"/>
    <xf numFmtId="180" fontId="3" fillId="0" borderId="0" applyFont="0" applyFill="0" applyBorder="0" applyAlignment="0" applyProtection="0"/>
    <xf numFmtId="0" fontId="2" fillId="0" borderId="0" applyFont="0" applyFill="0" applyBorder="0" applyAlignment="0" applyProtection="0"/>
    <xf numFmtId="190" fontId="10" fillId="0" borderId="0" applyFont="0" applyFill="0" applyBorder="0" applyAlignment="0" applyProtection="0"/>
    <xf numFmtId="0" fontId="2" fillId="0" borderId="0" applyFont="0" applyFill="0" applyBorder="0" applyAlignment="0" applyProtection="0"/>
    <xf numFmtId="190" fontId="10" fillId="0" borderId="0" applyFont="0" applyFill="0" applyBorder="0" applyAlignment="0" applyProtection="0"/>
    <xf numFmtId="0" fontId="2" fillId="0" borderId="0" applyFont="0" applyFill="0" applyBorder="0" applyAlignment="0" applyProtection="0"/>
    <xf numFmtId="190" fontId="10" fillId="0" borderId="0" applyFont="0" applyFill="0" applyBorder="0" applyAlignment="0" applyProtection="0"/>
    <xf numFmtId="0" fontId="2" fillId="0" borderId="0" applyFont="0" applyFill="0" applyBorder="0" applyAlignment="0" applyProtection="0"/>
    <xf numFmtId="190" fontId="10" fillId="0" borderId="0" applyFont="0" applyFill="0" applyBorder="0" applyAlignment="0" applyProtection="0"/>
    <xf numFmtId="0" fontId="2" fillId="0" borderId="0" applyFont="0" applyFill="0" applyBorder="0" applyAlignment="0" applyProtection="0"/>
    <xf numFmtId="180" fontId="10" fillId="0" borderId="0" applyFont="0" applyFill="0" applyBorder="0" applyAlignment="0" applyProtection="0"/>
    <xf numFmtId="0" fontId="2" fillId="0" borderId="0" applyFont="0" applyFill="0" applyBorder="0" applyAlignment="0" applyProtection="0"/>
    <xf numFmtId="191" fontId="10" fillId="0" borderId="0" applyFont="0" applyFill="0" applyBorder="0" applyAlignment="0" applyProtection="0"/>
    <xf numFmtId="0" fontId="2" fillId="0" borderId="0" applyFont="0" applyFill="0" applyBorder="0" applyAlignment="0" applyProtection="0"/>
    <xf numFmtId="189" fontId="3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92" fontId="10" fillId="0" borderId="0" applyFont="0" applyFill="0" applyBorder="0" applyAlignment="0" applyProtection="0"/>
    <xf numFmtId="41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92" fontId="10" fillId="0" borderId="0" applyFont="0" applyFill="0" applyBorder="0" applyAlignment="0" applyProtection="0"/>
    <xf numFmtId="0" fontId="2" fillId="0" borderId="0" applyFont="0" applyFill="0" applyBorder="0" applyAlignment="0" applyProtection="0"/>
    <xf numFmtId="193" fontId="10" fillId="0" borderId="0" applyFont="0" applyFill="0" applyBorder="0" applyAlignment="0" applyProtection="0"/>
    <xf numFmtId="0" fontId="2" fillId="0" borderId="0" applyFont="0" applyFill="0" applyBorder="0" applyAlignment="0" applyProtection="0"/>
    <xf numFmtId="192" fontId="10" fillId="0" borderId="0" applyFont="0" applyFill="0" applyBorder="0" applyAlignment="0" applyProtection="0"/>
    <xf numFmtId="0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93" fontId="3" fillId="0" borderId="0" applyFont="0" applyFill="0" applyBorder="0" applyAlignment="0" applyProtection="0"/>
    <xf numFmtId="192" fontId="10" fillId="0" borderId="0" applyFont="0" applyFill="0" applyBorder="0" applyAlignment="0" applyProtection="0"/>
    <xf numFmtId="0" fontId="2" fillId="0" borderId="0" applyFont="0" applyFill="0" applyBorder="0" applyAlignment="0" applyProtection="0"/>
    <xf numFmtId="194" fontId="10" fillId="0" borderId="0" applyFont="0" applyFill="0" applyBorder="0" applyAlignment="0" applyProtection="0"/>
    <xf numFmtId="0" fontId="2" fillId="0" borderId="0" applyFont="0" applyFill="0" applyBorder="0" applyAlignment="0" applyProtection="0"/>
    <xf numFmtId="189" fontId="10" fillId="0" borderId="0" applyFont="0" applyFill="0" applyBorder="0" applyAlignment="0" applyProtection="0"/>
    <xf numFmtId="0" fontId="2" fillId="0" borderId="0" applyFont="0" applyFill="0" applyBorder="0" applyAlignment="0" applyProtection="0"/>
    <xf numFmtId="195" fontId="10" fillId="0" borderId="0" applyFont="0" applyFill="0" applyBorder="0" applyAlignment="0" applyProtection="0"/>
    <xf numFmtId="0" fontId="2" fillId="0" borderId="0" applyFont="0" applyFill="0" applyBorder="0" applyAlignment="0" applyProtection="0"/>
    <xf numFmtId="193" fontId="10" fillId="0" borderId="0" applyFont="0" applyFill="0" applyBorder="0" applyAlignment="0" applyProtection="0"/>
    <xf numFmtId="0" fontId="2" fillId="0" borderId="0" applyFont="0" applyFill="0" applyBorder="0" applyAlignment="0" applyProtection="0"/>
    <xf numFmtId="193" fontId="10" fillId="0" borderId="0" applyFont="0" applyFill="0" applyBorder="0" applyAlignment="0" applyProtection="0"/>
    <xf numFmtId="0" fontId="2" fillId="0" borderId="0" applyFont="0" applyFill="0" applyBorder="0" applyAlignment="0" applyProtection="0"/>
    <xf numFmtId="193" fontId="10" fillId="0" borderId="0" applyFont="0" applyFill="0" applyBorder="0" applyAlignment="0" applyProtection="0"/>
    <xf numFmtId="0" fontId="2" fillId="0" borderId="0" applyFont="0" applyFill="0" applyBorder="0" applyAlignment="0" applyProtection="0"/>
    <xf numFmtId="193" fontId="10" fillId="0" borderId="0" applyFont="0" applyFill="0" applyBorder="0" applyAlignment="0" applyProtection="0"/>
    <xf numFmtId="0" fontId="2" fillId="0" borderId="0" applyFont="0" applyFill="0" applyBorder="0" applyAlignment="0" applyProtection="0"/>
    <xf numFmtId="193" fontId="10" fillId="0" borderId="0" applyFont="0" applyFill="0" applyBorder="0" applyAlignment="0" applyProtection="0"/>
    <xf numFmtId="0" fontId="2" fillId="0" borderId="0" applyFont="0" applyFill="0" applyBorder="0" applyAlignment="0" applyProtection="0"/>
    <xf numFmtId="193" fontId="10" fillId="0" borderId="0" applyFont="0" applyFill="0" applyBorder="0" applyAlignment="0" applyProtection="0"/>
    <xf numFmtId="0" fontId="2" fillId="0" borderId="0" applyFont="0" applyFill="0" applyBorder="0" applyAlignment="0" applyProtection="0"/>
    <xf numFmtId="192" fontId="10" fillId="0" borderId="0" applyFont="0" applyFill="0" applyBorder="0" applyAlignment="0" applyProtection="0"/>
    <xf numFmtId="0" fontId="2" fillId="0" borderId="0" applyFont="0" applyFill="0" applyBorder="0" applyAlignment="0" applyProtection="0"/>
    <xf numFmtId="192" fontId="10" fillId="0" borderId="0" applyFont="0" applyFill="0" applyBorder="0" applyAlignment="0" applyProtection="0"/>
    <xf numFmtId="0" fontId="2" fillId="0" borderId="0" applyFont="0" applyFill="0" applyBorder="0" applyAlignment="0" applyProtection="0"/>
    <xf numFmtId="193" fontId="10" fillId="0" borderId="0" applyFont="0" applyFill="0" applyBorder="0" applyAlignment="0" applyProtection="0"/>
    <xf numFmtId="0" fontId="2" fillId="0" borderId="0" applyFont="0" applyFill="0" applyBorder="0" applyAlignment="0" applyProtection="0"/>
    <xf numFmtId="192" fontId="10" fillId="0" borderId="0" applyFont="0" applyFill="0" applyBorder="0" applyAlignment="0" applyProtection="0"/>
    <xf numFmtId="0" fontId="2" fillId="0" borderId="0" applyFont="0" applyFill="0" applyBorder="0" applyAlignment="0" applyProtection="0"/>
    <xf numFmtId="193" fontId="10" fillId="0" borderId="0" applyFont="0" applyFill="0" applyBorder="0" applyAlignment="0" applyProtection="0"/>
    <xf numFmtId="0" fontId="2" fillId="0" borderId="0" applyFont="0" applyFill="0" applyBorder="0" applyAlignment="0" applyProtection="0"/>
    <xf numFmtId="196" fontId="10" fillId="0" borderId="0" applyFont="0" applyFill="0" applyBorder="0" applyAlignment="0" applyProtection="0"/>
    <xf numFmtId="0" fontId="2" fillId="0" borderId="0" applyFont="0" applyFill="0" applyBorder="0" applyAlignment="0" applyProtection="0"/>
    <xf numFmtId="194" fontId="10" fillId="0" borderId="0" applyFont="0" applyFill="0" applyBorder="0" applyAlignment="0" applyProtection="0"/>
    <xf numFmtId="0" fontId="2" fillId="0" borderId="0" applyFont="0" applyFill="0" applyBorder="0" applyAlignment="0" applyProtection="0"/>
    <xf numFmtId="189" fontId="10" fillId="0" borderId="0" applyFont="0" applyFill="0" applyBorder="0" applyAlignment="0" applyProtection="0"/>
    <xf numFmtId="0" fontId="2" fillId="0" borderId="0" applyFont="0" applyFill="0" applyBorder="0" applyAlignment="0" applyProtection="0"/>
    <xf numFmtId="189" fontId="10" fillId="0" borderId="0" applyFont="0" applyFill="0" applyBorder="0" applyAlignment="0" applyProtection="0"/>
    <xf numFmtId="0" fontId="2" fillId="0" borderId="0" applyFont="0" applyFill="0" applyBorder="0" applyAlignment="0" applyProtection="0"/>
    <xf numFmtId="189" fontId="10" fillId="0" borderId="0" applyFont="0" applyFill="0" applyBorder="0" applyAlignment="0" applyProtection="0"/>
    <xf numFmtId="0" fontId="2" fillId="0" borderId="0" applyFont="0" applyFill="0" applyBorder="0" applyAlignment="0" applyProtection="0"/>
    <xf numFmtId="185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5" fontId="10" fillId="0" borderId="0" applyFont="0" applyFill="0" applyBorder="0" applyAlignment="0" applyProtection="0"/>
    <xf numFmtId="0" fontId="2" fillId="0" borderId="0" applyFont="0" applyFill="0" applyBorder="0" applyAlignment="0" applyProtection="0"/>
    <xf numFmtId="186" fontId="10" fillId="0" borderId="0" applyFont="0" applyFill="0" applyBorder="0" applyAlignment="0" applyProtection="0"/>
    <xf numFmtId="0" fontId="2" fillId="0" borderId="0" applyFont="0" applyFill="0" applyBorder="0" applyAlignment="0" applyProtection="0"/>
    <xf numFmtId="185" fontId="10" fillId="0" borderId="0" applyFont="0" applyFill="0" applyBorder="0" applyAlignment="0" applyProtection="0"/>
    <xf numFmtId="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5" fontId="10" fillId="0" borderId="0" applyFont="0" applyFill="0" applyBorder="0" applyAlignment="0" applyProtection="0"/>
    <xf numFmtId="0" fontId="2" fillId="0" borderId="0" applyFont="0" applyFill="0" applyBorder="0" applyAlignment="0" applyProtection="0"/>
    <xf numFmtId="187" fontId="10" fillId="0" borderId="0" applyFont="0" applyFill="0" applyBorder="0" applyAlignment="0" applyProtection="0"/>
    <xf numFmtId="0" fontId="2" fillId="0" borderId="0" applyFont="0" applyFill="0" applyBorder="0" applyAlignment="0" applyProtection="0"/>
    <xf numFmtId="184" fontId="10" fillId="0" borderId="0" applyFont="0" applyFill="0" applyBorder="0" applyAlignment="0" applyProtection="0"/>
    <xf numFmtId="0" fontId="2" fillId="0" borderId="0" applyFont="0" applyFill="0" applyBorder="0" applyAlignment="0" applyProtection="0"/>
    <xf numFmtId="186" fontId="10" fillId="0" borderId="0" applyFont="0" applyFill="0" applyBorder="0" applyAlignment="0" applyProtection="0"/>
    <xf numFmtId="0" fontId="2" fillId="0" borderId="0" applyFont="0" applyFill="0" applyBorder="0" applyAlignment="0" applyProtection="0"/>
    <xf numFmtId="186" fontId="10" fillId="0" borderId="0" applyFont="0" applyFill="0" applyBorder="0" applyAlignment="0" applyProtection="0"/>
    <xf numFmtId="0" fontId="2" fillId="0" borderId="0" applyFont="0" applyFill="0" applyBorder="0" applyAlignment="0" applyProtection="0"/>
    <xf numFmtId="186" fontId="10" fillId="0" borderId="0" applyFont="0" applyFill="0" applyBorder="0" applyAlignment="0" applyProtection="0"/>
    <xf numFmtId="0" fontId="2" fillId="0" borderId="0" applyFont="0" applyFill="0" applyBorder="0" applyAlignment="0" applyProtection="0"/>
    <xf numFmtId="186" fontId="10" fillId="0" borderId="0" applyFont="0" applyFill="0" applyBorder="0" applyAlignment="0" applyProtection="0"/>
    <xf numFmtId="0" fontId="2" fillId="0" borderId="0" applyFont="0" applyFill="0" applyBorder="0" applyAlignment="0" applyProtection="0"/>
    <xf numFmtId="186" fontId="10" fillId="0" borderId="0" applyFont="0" applyFill="0" applyBorder="0" applyAlignment="0" applyProtection="0"/>
    <xf numFmtId="0" fontId="2" fillId="0" borderId="0" applyFont="0" applyFill="0" applyBorder="0" applyAlignment="0" applyProtection="0"/>
    <xf numFmtId="186" fontId="10" fillId="0" borderId="0" applyFont="0" applyFill="0" applyBorder="0" applyAlignment="0" applyProtection="0"/>
    <xf numFmtId="0" fontId="2" fillId="0" borderId="0" applyFont="0" applyFill="0" applyBorder="0" applyAlignment="0" applyProtection="0"/>
    <xf numFmtId="185" fontId="10" fillId="0" borderId="0" applyFont="0" applyFill="0" applyBorder="0" applyAlignment="0" applyProtection="0"/>
    <xf numFmtId="0" fontId="2" fillId="0" borderId="0" applyFont="0" applyFill="0" applyBorder="0" applyAlignment="0" applyProtection="0"/>
    <xf numFmtId="185" fontId="10" fillId="0" borderId="0" applyFont="0" applyFill="0" applyBorder="0" applyAlignment="0" applyProtection="0"/>
    <xf numFmtId="0" fontId="2" fillId="0" borderId="0" applyFont="0" applyFill="0" applyBorder="0" applyAlignment="0" applyProtection="0"/>
    <xf numFmtId="186" fontId="10" fillId="0" borderId="0" applyFont="0" applyFill="0" applyBorder="0" applyAlignment="0" applyProtection="0"/>
    <xf numFmtId="0" fontId="2" fillId="0" borderId="0" applyFont="0" applyFill="0" applyBorder="0" applyAlignment="0" applyProtection="0"/>
    <xf numFmtId="185" fontId="10" fillId="0" borderId="0" applyFont="0" applyFill="0" applyBorder="0" applyAlignment="0" applyProtection="0"/>
    <xf numFmtId="0" fontId="2" fillId="0" borderId="0" applyFont="0" applyFill="0" applyBorder="0" applyAlignment="0" applyProtection="0"/>
    <xf numFmtId="186" fontId="10" fillId="0" borderId="0" applyFont="0" applyFill="0" applyBorder="0" applyAlignment="0" applyProtection="0"/>
    <xf numFmtId="0" fontId="2" fillId="0" borderId="0" applyFont="0" applyFill="0" applyBorder="0" applyAlignment="0" applyProtection="0"/>
    <xf numFmtId="188" fontId="10" fillId="0" borderId="0" applyFont="0" applyFill="0" applyBorder="0" applyAlignment="0" applyProtection="0"/>
    <xf numFmtId="0" fontId="2" fillId="0" borderId="0" applyFont="0" applyFill="0" applyBorder="0" applyAlignment="0" applyProtection="0"/>
    <xf numFmtId="187" fontId="10" fillId="0" borderId="0" applyFont="0" applyFill="0" applyBorder="0" applyAlignment="0" applyProtection="0"/>
    <xf numFmtId="0" fontId="2" fillId="0" borderId="0" applyFont="0" applyFill="0" applyBorder="0" applyAlignment="0" applyProtection="0"/>
    <xf numFmtId="184" fontId="10" fillId="0" borderId="0" applyFont="0" applyFill="0" applyBorder="0" applyAlignment="0" applyProtection="0"/>
    <xf numFmtId="0" fontId="2" fillId="0" borderId="0" applyFont="0" applyFill="0" applyBorder="0" applyAlignment="0" applyProtection="0"/>
    <xf numFmtId="184" fontId="10" fillId="0" borderId="0" applyFont="0" applyFill="0" applyBorder="0" applyAlignment="0" applyProtection="0"/>
    <xf numFmtId="0" fontId="2" fillId="0" borderId="0" applyFont="0" applyFill="0" applyBorder="0" applyAlignment="0" applyProtection="0"/>
    <xf numFmtId="184" fontId="10" fillId="0" borderId="0" applyFont="0" applyFill="0" applyBorder="0" applyAlignment="0" applyProtection="0"/>
    <xf numFmtId="184" fontId="3" fillId="0" borderId="0" applyFont="0" applyFill="0" applyBorder="0" applyAlignment="0" applyProtection="0"/>
    <xf numFmtId="0" fontId="2" fillId="0" borderId="0" applyFont="0" applyFill="0" applyBorder="0" applyAlignment="0" applyProtection="0"/>
    <xf numFmtId="189" fontId="3" fillId="0" borderId="0" applyFont="0" applyFill="0" applyBorder="0" applyAlignment="0" applyProtection="0"/>
    <xf numFmtId="0" fontId="2" fillId="0" borderId="0" applyFont="0" applyFill="0" applyBorder="0" applyAlignment="0" applyProtection="0"/>
    <xf numFmtId="183" fontId="3" fillId="0" borderId="0" applyFont="0" applyFill="0" applyBorder="0" applyAlignment="0" applyProtection="0"/>
    <xf numFmtId="0" fontId="2" fillId="0" borderId="0" applyFont="0" applyFill="0" applyBorder="0" applyAlignment="0" applyProtection="0"/>
    <xf numFmtId="183" fontId="3" fillId="0" borderId="0" applyFont="0" applyFill="0" applyBorder="0" applyAlignment="0" applyProtection="0"/>
    <xf numFmtId="0" fontId="2" fillId="0" borderId="0" applyFont="0" applyFill="0" applyBorder="0" applyAlignment="0" applyProtection="0"/>
    <xf numFmtId="177" fontId="3" fillId="0" borderId="0" applyFont="0" applyFill="0" applyBorder="0" applyAlignment="0" applyProtection="0"/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2" fillId="0" borderId="0">
      <alignment vertical="top"/>
    </xf>
    <xf numFmtId="0" fontId="2" fillId="0" borderId="0"/>
    <xf numFmtId="0" fontId="9" fillId="0" borderId="0"/>
    <xf numFmtId="0" fontId="2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2" fillId="0" borderId="0"/>
    <xf numFmtId="0" fontId="9" fillId="0" borderId="0"/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2" fillId="0" borderId="0">
      <alignment vertical="top"/>
    </xf>
    <xf numFmtId="0" fontId="2" fillId="0" borderId="0"/>
    <xf numFmtId="0" fontId="9" fillId="0" borderId="0"/>
    <xf numFmtId="0" fontId="2" fillId="0" borderId="0"/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2" fillId="0" borderId="0">
      <alignment vertical="top"/>
    </xf>
    <xf numFmtId="0" fontId="9" fillId="0" borderId="0"/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/>
    <xf numFmtId="0" fontId="5" fillId="0" borderId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2" fillId="0" borderId="0">
      <alignment vertical="top"/>
    </xf>
    <xf numFmtId="0" fontId="2" fillId="0" borderId="0"/>
    <xf numFmtId="0" fontId="9" fillId="0" borderId="0"/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2" fillId="0" borderId="0">
      <alignment vertical="top"/>
    </xf>
    <xf numFmtId="0" fontId="2" fillId="0" borderId="0"/>
    <xf numFmtId="0" fontId="9" fillId="0" borderId="0"/>
    <xf numFmtId="0" fontId="2" fillId="0" borderId="0"/>
    <xf numFmtId="0" fontId="9" fillId="0" borderId="0"/>
    <xf numFmtId="0" fontId="2" fillId="0" borderId="0"/>
    <xf numFmtId="0" fontId="9" fillId="0" borderId="0"/>
    <xf numFmtId="0" fontId="2" fillId="0" borderId="0" applyFont="0" applyFill="0" applyBorder="0" applyAlignment="0" applyProtection="0"/>
    <xf numFmtId="180" fontId="10" fillId="0" borderId="0" applyFont="0" applyFill="0" applyBorder="0" applyAlignment="0" applyProtection="0"/>
    <xf numFmtId="0" fontId="2" fillId="0" borderId="0" applyFont="0" applyFill="0" applyBorder="0" applyAlignment="0" applyProtection="0"/>
    <xf numFmtId="180" fontId="3" fillId="0" borderId="0" applyFont="0" applyFill="0" applyBorder="0" applyAlignment="0" applyProtection="0"/>
    <xf numFmtId="0" fontId="2" fillId="0" borderId="0" applyFont="0" applyFill="0" applyBorder="0" applyAlignment="0" applyProtection="0"/>
    <xf numFmtId="190" fontId="10" fillId="0" borderId="0" applyFont="0" applyFill="0" applyBorder="0" applyAlignment="0" applyProtection="0"/>
    <xf numFmtId="0" fontId="2" fillId="0" borderId="0" applyFont="0" applyFill="0" applyBorder="0" applyAlignment="0" applyProtection="0"/>
    <xf numFmtId="180" fontId="3" fillId="0" borderId="0" applyFont="0" applyFill="0" applyBorder="0" applyAlignment="0" applyProtection="0"/>
    <xf numFmtId="0" fontId="2" fillId="0" borderId="0" applyFont="0" applyFill="0" applyBorder="0" applyAlignment="0" applyProtection="0"/>
    <xf numFmtId="190" fontId="10" fillId="0" borderId="0" applyFont="0" applyFill="0" applyBorder="0" applyAlignment="0" applyProtection="0"/>
    <xf numFmtId="0" fontId="2" fillId="0" borderId="0" applyFont="0" applyFill="0" applyBorder="0" applyAlignment="0" applyProtection="0"/>
    <xf numFmtId="190" fontId="10" fillId="0" borderId="0" applyFont="0" applyFill="0" applyBorder="0" applyAlignment="0" applyProtection="0"/>
    <xf numFmtId="0" fontId="2" fillId="0" borderId="0" applyFont="0" applyFill="0" applyBorder="0" applyAlignment="0" applyProtection="0"/>
    <xf numFmtId="190" fontId="10" fillId="0" borderId="0" applyFont="0" applyFill="0" applyBorder="0" applyAlignment="0" applyProtection="0"/>
    <xf numFmtId="0" fontId="2" fillId="0" borderId="0" applyFont="0" applyFill="0" applyBorder="0" applyAlignment="0" applyProtection="0"/>
    <xf numFmtId="190" fontId="10" fillId="0" borderId="0" applyFont="0" applyFill="0" applyBorder="0" applyAlignment="0" applyProtection="0"/>
    <xf numFmtId="0" fontId="2" fillId="0" borderId="0" applyFont="0" applyFill="0" applyBorder="0" applyAlignment="0" applyProtection="0"/>
    <xf numFmtId="180" fontId="10" fillId="0" borderId="0" applyFont="0" applyFill="0" applyBorder="0" applyAlignment="0" applyProtection="0"/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2" fillId="0" borderId="0">
      <alignment vertical="top"/>
    </xf>
    <xf numFmtId="0" fontId="2" fillId="0" borderId="0" applyFont="0" applyFill="0" applyBorder="0" applyAlignment="0" applyProtection="0"/>
    <xf numFmtId="191" fontId="10" fillId="0" borderId="0" applyFont="0" applyFill="0" applyBorder="0" applyAlignment="0" applyProtection="0"/>
    <xf numFmtId="0" fontId="2" fillId="0" borderId="0"/>
    <xf numFmtId="0" fontId="5" fillId="0" borderId="0"/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2" fillId="0" borderId="0">
      <alignment vertical="top"/>
    </xf>
    <xf numFmtId="0" fontId="2" fillId="0" borderId="0"/>
    <xf numFmtId="0" fontId="9" fillId="0" borderId="0"/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2" fillId="0" borderId="0">
      <alignment vertical="top"/>
    </xf>
    <xf numFmtId="0" fontId="2" fillId="0" borderId="0"/>
    <xf numFmtId="0" fontId="9" fillId="0" borderId="0"/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2" fillId="0" borderId="0">
      <alignment vertical="top"/>
    </xf>
    <xf numFmtId="0" fontId="2" fillId="0" borderId="0"/>
    <xf numFmtId="0" fontId="2" fillId="0" borderId="0"/>
    <xf numFmtId="0" fontId="9" fillId="0" borderId="0"/>
    <xf numFmtId="0" fontId="2" fillId="0" borderId="0"/>
    <xf numFmtId="0" fontId="9" fillId="0" borderId="0"/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2" fillId="0" borderId="0">
      <alignment vertical="top"/>
    </xf>
    <xf numFmtId="0" fontId="2" fillId="0" borderId="0"/>
    <xf numFmtId="0" fontId="9" fillId="0" borderId="0"/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2" fillId="0" borderId="0">
      <alignment vertical="top"/>
    </xf>
    <xf numFmtId="0" fontId="2" fillId="0" borderId="0"/>
    <xf numFmtId="0" fontId="9" fillId="0" borderId="0"/>
    <xf numFmtId="0" fontId="9" fillId="0" borderId="0"/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2" fillId="0" borderId="0">
      <alignment vertical="top"/>
    </xf>
    <xf numFmtId="0" fontId="2" fillId="0" borderId="0"/>
    <xf numFmtId="0" fontId="9" fillId="0" borderId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92" fontId="10" fillId="0" borderId="0" applyFont="0" applyFill="0" applyBorder="0" applyAlignment="0" applyProtection="0"/>
    <xf numFmtId="41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92" fontId="10" fillId="0" borderId="0" applyFont="0" applyFill="0" applyBorder="0" applyAlignment="0" applyProtection="0"/>
    <xf numFmtId="0" fontId="2" fillId="0" borderId="0" applyFont="0" applyFill="0" applyBorder="0" applyAlignment="0" applyProtection="0"/>
    <xf numFmtId="193" fontId="10" fillId="0" borderId="0" applyFont="0" applyFill="0" applyBorder="0" applyAlignment="0" applyProtection="0"/>
    <xf numFmtId="0" fontId="2" fillId="0" borderId="0" applyFont="0" applyFill="0" applyBorder="0" applyAlignment="0" applyProtection="0"/>
    <xf numFmtId="192" fontId="10" fillId="0" borderId="0" applyFont="0" applyFill="0" applyBorder="0" applyAlignment="0" applyProtection="0"/>
    <xf numFmtId="0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93" fontId="3" fillId="0" borderId="0" applyFont="0" applyFill="0" applyBorder="0" applyAlignment="0" applyProtection="0"/>
    <xf numFmtId="192" fontId="10" fillId="0" borderId="0" applyFont="0" applyFill="0" applyBorder="0" applyAlignment="0" applyProtection="0"/>
    <xf numFmtId="0" fontId="2" fillId="0" borderId="0" applyFont="0" applyFill="0" applyBorder="0" applyAlignment="0" applyProtection="0"/>
    <xf numFmtId="194" fontId="10" fillId="0" borderId="0" applyFont="0" applyFill="0" applyBorder="0" applyAlignment="0" applyProtection="0"/>
    <xf numFmtId="0" fontId="2" fillId="0" borderId="0" applyFont="0" applyFill="0" applyBorder="0" applyAlignment="0" applyProtection="0"/>
    <xf numFmtId="189" fontId="10" fillId="0" borderId="0" applyFont="0" applyFill="0" applyBorder="0" applyAlignment="0" applyProtection="0"/>
    <xf numFmtId="0" fontId="2" fillId="0" borderId="0" applyFont="0" applyFill="0" applyBorder="0" applyAlignment="0" applyProtection="0"/>
    <xf numFmtId="195" fontId="10" fillId="0" borderId="0" applyFont="0" applyFill="0" applyBorder="0" applyAlignment="0" applyProtection="0"/>
    <xf numFmtId="0" fontId="2" fillId="0" borderId="0" applyFont="0" applyFill="0" applyBorder="0" applyAlignment="0" applyProtection="0"/>
    <xf numFmtId="193" fontId="10" fillId="0" borderId="0" applyFont="0" applyFill="0" applyBorder="0" applyAlignment="0" applyProtection="0"/>
    <xf numFmtId="0" fontId="2" fillId="0" borderId="0" applyFont="0" applyFill="0" applyBorder="0" applyAlignment="0" applyProtection="0"/>
    <xf numFmtId="193" fontId="10" fillId="0" borderId="0" applyFont="0" applyFill="0" applyBorder="0" applyAlignment="0" applyProtection="0"/>
    <xf numFmtId="0" fontId="2" fillId="0" borderId="0" applyFont="0" applyFill="0" applyBorder="0" applyAlignment="0" applyProtection="0"/>
    <xf numFmtId="193" fontId="10" fillId="0" borderId="0" applyFont="0" applyFill="0" applyBorder="0" applyAlignment="0" applyProtection="0"/>
    <xf numFmtId="0" fontId="2" fillId="0" borderId="0" applyFont="0" applyFill="0" applyBorder="0" applyAlignment="0" applyProtection="0"/>
    <xf numFmtId="193" fontId="10" fillId="0" borderId="0" applyFont="0" applyFill="0" applyBorder="0" applyAlignment="0" applyProtection="0"/>
    <xf numFmtId="0" fontId="2" fillId="0" borderId="0" applyFont="0" applyFill="0" applyBorder="0" applyAlignment="0" applyProtection="0"/>
    <xf numFmtId="193" fontId="10" fillId="0" borderId="0" applyFont="0" applyFill="0" applyBorder="0" applyAlignment="0" applyProtection="0"/>
    <xf numFmtId="0" fontId="2" fillId="0" borderId="0" applyFont="0" applyFill="0" applyBorder="0" applyAlignment="0" applyProtection="0"/>
    <xf numFmtId="193" fontId="10" fillId="0" borderId="0" applyFont="0" applyFill="0" applyBorder="0" applyAlignment="0" applyProtection="0"/>
    <xf numFmtId="0" fontId="2" fillId="0" borderId="0" applyFont="0" applyFill="0" applyBorder="0" applyAlignment="0" applyProtection="0"/>
    <xf numFmtId="192" fontId="10" fillId="0" borderId="0" applyFont="0" applyFill="0" applyBorder="0" applyAlignment="0" applyProtection="0"/>
    <xf numFmtId="0" fontId="2" fillId="0" borderId="0" applyFont="0" applyFill="0" applyBorder="0" applyAlignment="0" applyProtection="0"/>
    <xf numFmtId="192" fontId="10" fillId="0" borderId="0" applyFont="0" applyFill="0" applyBorder="0" applyAlignment="0" applyProtection="0"/>
    <xf numFmtId="0" fontId="2" fillId="0" borderId="0" applyFont="0" applyFill="0" applyBorder="0" applyAlignment="0" applyProtection="0"/>
    <xf numFmtId="193" fontId="10" fillId="0" borderId="0" applyFont="0" applyFill="0" applyBorder="0" applyAlignment="0" applyProtection="0"/>
    <xf numFmtId="0" fontId="2" fillId="0" borderId="0" applyFont="0" applyFill="0" applyBorder="0" applyAlignment="0" applyProtection="0"/>
    <xf numFmtId="192" fontId="10" fillId="0" borderId="0" applyFont="0" applyFill="0" applyBorder="0" applyAlignment="0" applyProtection="0"/>
    <xf numFmtId="0" fontId="2" fillId="0" borderId="0" applyFont="0" applyFill="0" applyBorder="0" applyAlignment="0" applyProtection="0"/>
    <xf numFmtId="193" fontId="10" fillId="0" borderId="0" applyFont="0" applyFill="0" applyBorder="0" applyAlignment="0" applyProtection="0"/>
    <xf numFmtId="0" fontId="2" fillId="0" borderId="0" applyFont="0" applyFill="0" applyBorder="0" applyAlignment="0" applyProtection="0"/>
    <xf numFmtId="196" fontId="10" fillId="0" borderId="0" applyFont="0" applyFill="0" applyBorder="0" applyAlignment="0" applyProtection="0"/>
    <xf numFmtId="0" fontId="2" fillId="0" borderId="0" applyFont="0" applyFill="0" applyBorder="0" applyAlignment="0" applyProtection="0"/>
    <xf numFmtId="194" fontId="10" fillId="0" borderId="0" applyFont="0" applyFill="0" applyBorder="0" applyAlignment="0" applyProtection="0"/>
    <xf numFmtId="0" fontId="2" fillId="0" borderId="0" applyFont="0" applyFill="0" applyBorder="0" applyAlignment="0" applyProtection="0"/>
    <xf numFmtId="189" fontId="10" fillId="0" borderId="0" applyFont="0" applyFill="0" applyBorder="0" applyAlignment="0" applyProtection="0"/>
    <xf numFmtId="0" fontId="2" fillId="0" borderId="0" applyFont="0" applyFill="0" applyBorder="0" applyAlignment="0" applyProtection="0"/>
    <xf numFmtId="189" fontId="10" fillId="0" borderId="0" applyFont="0" applyFill="0" applyBorder="0" applyAlignment="0" applyProtection="0"/>
    <xf numFmtId="0" fontId="2" fillId="0" borderId="0" applyFont="0" applyFill="0" applyBorder="0" applyAlignment="0" applyProtection="0"/>
    <xf numFmtId="189" fontId="10" fillId="0" borderId="0" applyFont="0" applyFill="0" applyBorder="0" applyAlignment="0" applyProtection="0"/>
    <xf numFmtId="0" fontId="2" fillId="0" borderId="0" applyFont="0" applyFill="0" applyBorder="0" applyAlignment="0" applyProtection="0"/>
    <xf numFmtId="185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5" fontId="10" fillId="0" borderId="0" applyFont="0" applyFill="0" applyBorder="0" applyAlignment="0" applyProtection="0"/>
    <xf numFmtId="0" fontId="2" fillId="0" borderId="0" applyFont="0" applyFill="0" applyBorder="0" applyAlignment="0" applyProtection="0"/>
    <xf numFmtId="186" fontId="10" fillId="0" borderId="0" applyFont="0" applyFill="0" applyBorder="0" applyAlignment="0" applyProtection="0"/>
    <xf numFmtId="0" fontId="2" fillId="0" borderId="0" applyFont="0" applyFill="0" applyBorder="0" applyAlignment="0" applyProtection="0"/>
    <xf numFmtId="185" fontId="10" fillId="0" borderId="0" applyFont="0" applyFill="0" applyBorder="0" applyAlignment="0" applyProtection="0"/>
    <xf numFmtId="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5" fontId="10" fillId="0" borderId="0" applyFont="0" applyFill="0" applyBorder="0" applyAlignment="0" applyProtection="0"/>
    <xf numFmtId="0" fontId="2" fillId="0" borderId="0" applyFont="0" applyFill="0" applyBorder="0" applyAlignment="0" applyProtection="0"/>
    <xf numFmtId="187" fontId="10" fillId="0" borderId="0" applyFont="0" applyFill="0" applyBorder="0" applyAlignment="0" applyProtection="0"/>
    <xf numFmtId="0" fontId="2" fillId="0" borderId="0" applyFont="0" applyFill="0" applyBorder="0" applyAlignment="0" applyProtection="0"/>
    <xf numFmtId="184" fontId="10" fillId="0" borderId="0" applyFont="0" applyFill="0" applyBorder="0" applyAlignment="0" applyProtection="0"/>
    <xf numFmtId="0" fontId="2" fillId="0" borderId="0" applyFont="0" applyFill="0" applyBorder="0" applyAlignment="0" applyProtection="0"/>
    <xf numFmtId="186" fontId="10" fillId="0" borderId="0" applyFont="0" applyFill="0" applyBorder="0" applyAlignment="0" applyProtection="0"/>
    <xf numFmtId="0" fontId="2" fillId="0" borderId="0" applyFont="0" applyFill="0" applyBorder="0" applyAlignment="0" applyProtection="0"/>
    <xf numFmtId="186" fontId="10" fillId="0" borderId="0" applyFont="0" applyFill="0" applyBorder="0" applyAlignment="0" applyProtection="0"/>
    <xf numFmtId="0" fontId="2" fillId="0" borderId="0" applyFont="0" applyFill="0" applyBorder="0" applyAlignment="0" applyProtection="0"/>
    <xf numFmtId="186" fontId="10" fillId="0" borderId="0" applyFont="0" applyFill="0" applyBorder="0" applyAlignment="0" applyProtection="0"/>
    <xf numFmtId="0" fontId="2" fillId="0" borderId="0" applyFont="0" applyFill="0" applyBorder="0" applyAlignment="0" applyProtection="0"/>
    <xf numFmtId="186" fontId="10" fillId="0" borderId="0" applyFont="0" applyFill="0" applyBorder="0" applyAlignment="0" applyProtection="0"/>
    <xf numFmtId="0" fontId="2" fillId="0" borderId="0" applyFont="0" applyFill="0" applyBorder="0" applyAlignment="0" applyProtection="0"/>
    <xf numFmtId="186" fontId="10" fillId="0" borderId="0" applyFont="0" applyFill="0" applyBorder="0" applyAlignment="0" applyProtection="0"/>
    <xf numFmtId="0" fontId="2" fillId="0" borderId="0" applyFont="0" applyFill="0" applyBorder="0" applyAlignment="0" applyProtection="0"/>
    <xf numFmtId="186" fontId="10" fillId="0" borderId="0" applyFont="0" applyFill="0" applyBorder="0" applyAlignment="0" applyProtection="0"/>
    <xf numFmtId="0" fontId="2" fillId="0" borderId="0" applyFont="0" applyFill="0" applyBorder="0" applyAlignment="0" applyProtection="0"/>
    <xf numFmtId="185" fontId="10" fillId="0" borderId="0" applyFont="0" applyFill="0" applyBorder="0" applyAlignment="0" applyProtection="0"/>
    <xf numFmtId="0" fontId="2" fillId="0" borderId="0" applyFont="0" applyFill="0" applyBorder="0" applyAlignment="0" applyProtection="0"/>
    <xf numFmtId="185" fontId="10" fillId="0" borderId="0" applyFont="0" applyFill="0" applyBorder="0" applyAlignment="0" applyProtection="0"/>
    <xf numFmtId="0" fontId="2" fillId="0" borderId="0" applyFont="0" applyFill="0" applyBorder="0" applyAlignment="0" applyProtection="0"/>
    <xf numFmtId="186" fontId="10" fillId="0" borderId="0" applyFont="0" applyFill="0" applyBorder="0" applyAlignment="0" applyProtection="0"/>
    <xf numFmtId="0" fontId="2" fillId="0" borderId="0" applyFont="0" applyFill="0" applyBorder="0" applyAlignment="0" applyProtection="0"/>
    <xf numFmtId="185" fontId="10" fillId="0" borderId="0" applyFont="0" applyFill="0" applyBorder="0" applyAlignment="0" applyProtection="0"/>
    <xf numFmtId="0" fontId="2" fillId="0" borderId="0" applyFont="0" applyFill="0" applyBorder="0" applyAlignment="0" applyProtection="0"/>
    <xf numFmtId="186" fontId="10" fillId="0" borderId="0" applyFont="0" applyFill="0" applyBorder="0" applyAlignment="0" applyProtection="0"/>
    <xf numFmtId="0" fontId="2" fillId="0" borderId="0" applyFont="0" applyFill="0" applyBorder="0" applyAlignment="0" applyProtection="0"/>
    <xf numFmtId="188" fontId="10" fillId="0" borderId="0" applyFont="0" applyFill="0" applyBorder="0" applyAlignment="0" applyProtection="0"/>
    <xf numFmtId="0" fontId="2" fillId="0" borderId="0" applyFont="0" applyFill="0" applyBorder="0" applyAlignment="0" applyProtection="0"/>
    <xf numFmtId="187" fontId="10" fillId="0" borderId="0" applyFont="0" applyFill="0" applyBorder="0" applyAlignment="0" applyProtection="0"/>
    <xf numFmtId="0" fontId="2" fillId="0" borderId="0" applyFont="0" applyFill="0" applyBorder="0" applyAlignment="0" applyProtection="0"/>
    <xf numFmtId="184" fontId="10" fillId="0" borderId="0" applyFont="0" applyFill="0" applyBorder="0" applyAlignment="0" applyProtection="0"/>
    <xf numFmtId="0" fontId="2" fillId="0" borderId="0" applyFont="0" applyFill="0" applyBorder="0" applyAlignment="0" applyProtection="0"/>
    <xf numFmtId="184" fontId="10" fillId="0" borderId="0" applyFont="0" applyFill="0" applyBorder="0" applyAlignment="0" applyProtection="0"/>
    <xf numFmtId="0" fontId="2" fillId="0" borderId="0" applyFont="0" applyFill="0" applyBorder="0" applyAlignment="0" applyProtection="0"/>
    <xf numFmtId="184" fontId="10" fillId="0" borderId="0" applyFont="0" applyFill="0" applyBorder="0" applyAlignment="0" applyProtection="0"/>
    <xf numFmtId="189" fontId="3" fillId="0" borderId="0" applyFont="0" applyFill="0" applyBorder="0" applyAlignment="0" applyProtection="0"/>
    <xf numFmtId="0" fontId="2" fillId="0" borderId="0" applyFont="0" applyFill="0" applyBorder="0" applyAlignment="0" applyProtection="0"/>
    <xf numFmtId="183" fontId="3" fillId="0" borderId="0" applyFont="0" applyFill="0" applyBorder="0" applyAlignment="0" applyProtection="0"/>
    <xf numFmtId="0" fontId="2" fillId="0" borderId="0" applyFont="0" applyFill="0" applyBorder="0" applyAlignment="0" applyProtection="0"/>
    <xf numFmtId="183" fontId="3" fillId="0" borderId="0" applyFont="0" applyFill="0" applyBorder="0" applyAlignment="0" applyProtection="0"/>
    <xf numFmtId="0" fontId="2" fillId="0" borderId="0" applyFont="0" applyFill="0" applyBorder="0" applyAlignment="0" applyProtection="0"/>
    <xf numFmtId="177" fontId="3" fillId="0" borderId="0" applyFont="0" applyFill="0" applyBorder="0" applyAlignment="0" applyProtection="0"/>
    <xf numFmtId="0" fontId="2" fillId="0" borderId="0" applyFont="0" applyFill="0" applyBorder="0" applyAlignment="0" applyProtection="0"/>
    <xf numFmtId="184" fontId="3" fillId="0" borderId="0" applyFont="0" applyFill="0" applyBorder="0" applyAlignment="0" applyProtection="0"/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2" fillId="0" borderId="0">
      <alignment vertical="top"/>
    </xf>
    <xf numFmtId="0" fontId="2" fillId="0" borderId="0"/>
    <xf numFmtId="0" fontId="9" fillId="0" borderId="0"/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2" fillId="0" borderId="0">
      <alignment vertical="top"/>
    </xf>
    <xf numFmtId="0" fontId="2" fillId="0" borderId="0"/>
    <xf numFmtId="0" fontId="2" fillId="0" borderId="0"/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2" fillId="0" borderId="0">
      <alignment vertical="top"/>
    </xf>
    <xf numFmtId="0" fontId="9" fillId="0" borderId="0"/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2" fillId="0" borderId="0">
      <alignment vertical="top"/>
    </xf>
    <xf numFmtId="0" fontId="9" fillId="0" borderId="0"/>
    <xf numFmtId="0" fontId="2" fillId="0" borderId="0"/>
    <xf numFmtId="0" fontId="9" fillId="0" borderId="0"/>
    <xf numFmtId="0" fontId="2" fillId="0" borderId="0"/>
    <xf numFmtId="0" fontId="9" fillId="0" borderId="0"/>
    <xf numFmtId="0" fontId="2" fillId="0" borderId="0"/>
    <xf numFmtId="0" fontId="9" fillId="0" borderId="0"/>
    <xf numFmtId="0" fontId="2" fillId="0" borderId="0"/>
    <xf numFmtId="0" fontId="9" fillId="0" borderId="0"/>
    <xf numFmtId="0" fontId="2" fillId="0" borderId="0"/>
    <xf numFmtId="0" fontId="9" fillId="0" borderId="0"/>
    <xf numFmtId="0" fontId="2" fillId="0" borderId="0"/>
    <xf numFmtId="0" fontId="9" fillId="0" borderId="0"/>
    <xf numFmtId="0" fontId="2" fillId="0" borderId="0"/>
    <xf numFmtId="0" fontId="9" fillId="0" borderId="0"/>
    <xf numFmtId="0" fontId="2" fillId="0" borderId="0"/>
    <xf numFmtId="0" fontId="9" fillId="0" borderId="0"/>
    <xf numFmtId="0" fontId="2" fillId="0" borderId="0"/>
    <xf numFmtId="0" fontId="9" fillId="0" borderId="0"/>
    <xf numFmtId="0" fontId="2" fillId="0" borderId="0"/>
    <xf numFmtId="0" fontId="9" fillId="0" borderId="0"/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2" fillId="0" borderId="0">
      <alignment vertical="top"/>
    </xf>
    <xf numFmtId="0" fontId="2" fillId="0" borderId="0"/>
    <xf numFmtId="0" fontId="9" fillId="0" borderId="0"/>
    <xf numFmtId="0" fontId="2" fillId="0" borderId="0"/>
    <xf numFmtId="0" fontId="9" fillId="0" borderId="0"/>
    <xf numFmtId="0" fontId="2" fillId="0" borderId="0"/>
    <xf numFmtId="0" fontId="9" fillId="0" borderId="0"/>
    <xf numFmtId="0" fontId="2" fillId="0" borderId="0"/>
    <xf numFmtId="0" fontId="9" fillId="0" borderId="0"/>
    <xf numFmtId="0" fontId="2" fillId="0" borderId="0"/>
    <xf numFmtId="0" fontId="9" fillId="0" borderId="0"/>
    <xf numFmtId="0" fontId="2" fillId="0" borderId="0"/>
    <xf numFmtId="0" fontId="9" fillId="0" borderId="0"/>
    <xf numFmtId="0" fontId="2" fillId="0" borderId="0"/>
    <xf numFmtId="0" fontId="9" fillId="0" borderId="0"/>
    <xf numFmtId="0" fontId="2" fillId="0" borderId="0"/>
    <xf numFmtId="0" fontId="9" fillId="0" borderId="0"/>
    <xf numFmtId="0" fontId="2" fillId="0" borderId="0"/>
    <xf numFmtId="0" fontId="9" fillId="0" borderId="0"/>
    <xf numFmtId="0" fontId="2" fillId="0" borderId="0"/>
    <xf numFmtId="0" fontId="9" fillId="0" borderId="0"/>
    <xf numFmtId="0" fontId="2" fillId="0" borderId="0"/>
    <xf numFmtId="0" fontId="9" fillId="0" borderId="0"/>
    <xf numFmtId="0" fontId="2" fillId="0" borderId="0"/>
    <xf numFmtId="0" fontId="9" fillId="0" borderId="0"/>
    <xf numFmtId="0" fontId="2" fillId="0" borderId="0"/>
    <xf numFmtId="0" fontId="9" fillId="0" borderId="0"/>
    <xf numFmtId="0" fontId="2" fillId="0" borderId="0"/>
    <xf numFmtId="0" fontId="9" fillId="0" borderId="0"/>
    <xf numFmtId="0" fontId="2" fillId="0" borderId="0"/>
    <xf numFmtId="0" fontId="9" fillId="0" borderId="0"/>
    <xf numFmtId="0" fontId="2" fillId="0" borderId="0"/>
    <xf numFmtId="0" fontId="9" fillId="0" borderId="0"/>
    <xf numFmtId="0" fontId="2" fillId="0" borderId="0"/>
    <xf numFmtId="0" fontId="9" fillId="0" borderId="0"/>
    <xf numFmtId="0" fontId="2" fillId="0" borderId="0"/>
    <xf numFmtId="0" fontId="9" fillId="0" borderId="0"/>
    <xf numFmtId="0" fontId="2" fillId="0" borderId="0"/>
    <xf numFmtId="0" fontId="9" fillId="0" borderId="0"/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2" fillId="0" borderId="0">
      <alignment vertical="top"/>
    </xf>
    <xf numFmtId="0" fontId="2" fillId="0" borderId="0"/>
    <xf numFmtId="0" fontId="9" fillId="0" borderId="0"/>
    <xf numFmtId="0" fontId="2" fillId="0" borderId="0"/>
    <xf numFmtId="0" fontId="9" fillId="0" borderId="0"/>
    <xf numFmtId="0" fontId="2" fillId="0" borderId="0"/>
    <xf numFmtId="0" fontId="9" fillId="0" borderId="0"/>
    <xf numFmtId="0" fontId="2" fillId="0" borderId="0"/>
    <xf numFmtId="0" fontId="9" fillId="0" borderId="0"/>
    <xf numFmtId="0" fontId="2" fillId="0" borderId="0"/>
    <xf numFmtId="0" fontId="9" fillId="0" borderId="0"/>
    <xf numFmtId="0" fontId="2" fillId="0" borderId="0"/>
    <xf numFmtId="0" fontId="9" fillId="0" borderId="0"/>
    <xf numFmtId="0" fontId="2" fillId="0" borderId="0"/>
    <xf numFmtId="0" fontId="9" fillId="0" borderId="0"/>
    <xf numFmtId="0" fontId="2" fillId="0" borderId="0"/>
    <xf numFmtId="0" fontId="9" fillId="0" borderId="0"/>
    <xf numFmtId="0" fontId="2" fillId="0" borderId="0"/>
    <xf numFmtId="0" fontId="9" fillId="0" borderId="0"/>
    <xf numFmtId="0" fontId="2" fillId="0" borderId="0"/>
    <xf numFmtId="0" fontId="9" fillId="0" borderId="0"/>
    <xf numFmtId="0" fontId="2" fillId="0" borderId="0"/>
    <xf numFmtId="0" fontId="9" fillId="0" borderId="0"/>
    <xf numFmtId="0" fontId="2" fillId="0" borderId="0"/>
    <xf numFmtId="0" fontId="9" fillId="0" borderId="0"/>
    <xf numFmtId="0" fontId="2" fillId="0" borderId="0"/>
    <xf numFmtId="0" fontId="9" fillId="0" borderId="0"/>
    <xf numFmtId="0" fontId="2" fillId="0" borderId="0"/>
    <xf numFmtId="0" fontId="9" fillId="0" borderId="0"/>
    <xf numFmtId="0" fontId="2" fillId="0" borderId="0"/>
    <xf numFmtId="0" fontId="9" fillId="0" borderId="0"/>
    <xf numFmtId="0" fontId="2" fillId="0" borderId="0"/>
    <xf numFmtId="0" fontId="9" fillId="0" borderId="0"/>
    <xf numFmtId="0" fontId="2" fillId="0" borderId="0"/>
    <xf numFmtId="0" fontId="9" fillId="0" borderId="0"/>
    <xf numFmtId="0" fontId="2" fillId="0" borderId="0"/>
    <xf numFmtId="0" fontId="9" fillId="0" borderId="0"/>
    <xf numFmtId="0" fontId="2" fillId="0" borderId="0"/>
    <xf numFmtId="0" fontId="9" fillId="0" borderId="0"/>
    <xf numFmtId="0" fontId="2" fillId="0" borderId="0"/>
    <xf numFmtId="0" fontId="9" fillId="0" borderId="0"/>
    <xf numFmtId="0" fontId="2" fillId="0" borderId="0"/>
    <xf numFmtId="0" fontId="9" fillId="0" borderId="0"/>
    <xf numFmtId="0" fontId="2" fillId="0" borderId="0"/>
    <xf numFmtId="0" fontId="9" fillId="0" borderId="0"/>
    <xf numFmtId="0" fontId="2" fillId="0" borderId="0"/>
    <xf numFmtId="0" fontId="9" fillId="0" borderId="0"/>
    <xf numFmtId="0" fontId="2" fillId="0" borderId="0"/>
    <xf numFmtId="0" fontId="9" fillId="0" borderId="0"/>
    <xf numFmtId="0" fontId="2" fillId="0" borderId="0"/>
    <xf numFmtId="0" fontId="9" fillId="0" borderId="0"/>
    <xf numFmtId="0" fontId="2" fillId="0" borderId="0"/>
    <xf numFmtId="0" fontId="9" fillId="0" borderId="0"/>
    <xf numFmtId="0" fontId="2" fillId="0" borderId="0"/>
    <xf numFmtId="0" fontId="9" fillId="0" borderId="0"/>
    <xf numFmtId="0" fontId="2" fillId="0" borderId="0"/>
    <xf numFmtId="0" fontId="9" fillId="0" borderId="0"/>
    <xf numFmtId="0" fontId="2" fillId="0" borderId="0"/>
    <xf numFmtId="0" fontId="9" fillId="0" borderId="0"/>
    <xf numFmtId="0" fontId="2" fillId="0" borderId="0"/>
    <xf numFmtId="0" fontId="9" fillId="0" borderId="0"/>
    <xf numFmtId="0" fontId="2" fillId="0" borderId="0"/>
    <xf numFmtId="0" fontId="9" fillId="0" borderId="0"/>
    <xf numFmtId="0" fontId="2" fillId="0" borderId="0"/>
    <xf numFmtId="0" fontId="9" fillId="0" borderId="0"/>
    <xf numFmtId="0" fontId="2" fillId="0" borderId="0"/>
    <xf numFmtId="0" fontId="9" fillId="0" borderId="0"/>
    <xf numFmtId="0" fontId="2" fillId="0" borderId="0"/>
    <xf numFmtId="0" fontId="9" fillId="0" borderId="0"/>
    <xf numFmtId="0" fontId="2" fillId="0" borderId="0"/>
    <xf numFmtId="0" fontId="9" fillId="0" borderId="0"/>
    <xf numFmtId="0" fontId="2" fillId="0" borderId="0"/>
    <xf numFmtId="0" fontId="9" fillId="0" borderId="0"/>
    <xf numFmtId="0" fontId="2" fillId="0" borderId="0"/>
    <xf numFmtId="0" fontId="9" fillId="0" borderId="0"/>
    <xf numFmtId="0" fontId="2" fillId="0" borderId="0"/>
    <xf numFmtId="0" fontId="9" fillId="0" borderId="0"/>
    <xf numFmtId="0" fontId="2" fillId="0" borderId="0"/>
    <xf numFmtId="0" fontId="9" fillId="0" borderId="0"/>
    <xf numFmtId="0" fontId="2" fillId="0" borderId="0"/>
    <xf numFmtId="0" fontId="9" fillId="0" borderId="0"/>
    <xf numFmtId="0" fontId="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179" fontId="8" fillId="0" borderId="0">
      <protection locked="0"/>
    </xf>
    <xf numFmtId="179" fontId="8" fillId="0" borderId="0">
      <protection locked="0"/>
    </xf>
    <xf numFmtId="179" fontId="8" fillId="0" borderId="0">
      <protection locked="0"/>
    </xf>
    <xf numFmtId="179" fontId="8" fillId="0" borderId="0">
      <protection locked="0"/>
    </xf>
    <xf numFmtId="179" fontId="8" fillId="0" borderId="0">
      <protection locked="0"/>
    </xf>
    <xf numFmtId="179" fontId="8" fillId="0" borderId="0">
      <protection locked="0"/>
    </xf>
    <xf numFmtId="0" fontId="2" fillId="0" borderId="0">
      <protection locked="0"/>
    </xf>
    <xf numFmtId="1" fontId="2" fillId="0" borderId="0"/>
    <xf numFmtId="0" fontId="2" fillId="0" borderId="0"/>
    <xf numFmtId="1" fontId="12" fillId="0" borderId="0"/>
    <xf numFmtId="0" fontId="2" fillId="3" borderId="0"/>
    <xf numFmtId="0" fontId="13" fillId="3" borderId="0"/>
    <xf numFmtId="9" fontId="2" fillId="0" borderId="0" applyFont="0" applyFill="0" applyBorder="0" applyAlignment="0" applyProtection="0"/>
    <xf numFmtId="0" fontId="2" fillId="3" borderId="0"/>
    <xf numFmtId="0" fontId="14" fillId="3" borderId="0"/>
    <xf numFmtId="0" fontId="15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2" fillId="0" borderId="0"/>
    <xf numFmtId="0" fontId="2" fillId="3" borderId="0"/>
    <xf numFmtId="0" fontId="16" fillId="3" borderId="0"/>
    <xf numFmtId="0" fontId="2" fillId="0" borderId="0">
      <alignment wrapText="1"/>
    </xf>
    <xf numFmtId="0" fontId="17" fillId="0" borderId="0">
      <alignment wrapText="1"/>
    </xf>
    <xf numFmtId="0" fontId="15" fillId="10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9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9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3" borderId="0" applyNumberFormat="0" applyBorder="0" applyAlignment="0" applyProtection="0"/>
    <xf numFmtId="0" fontId="19" fillId="24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19" fillId="18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9" fillId="26" borderId="0" applyNumberFormat="0" applyBorder="0" applyAlignment="0" applyProtection="0"/>
    <xf numFmtId="0" fontId="2" fillId="28" borderId="0" applyNumberFormat="0" applyBorder="0" applyAlignment="0" applyProtection="0"/>
    <xf numFmtId="0" fontId="2" fillId="22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19" fillId="28" borderId="0" applyNumberFormat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>
      <alignment horizontal="center" wrapText="1"/>
      <protection locked="0"/>
    </xf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30" borderId="0" applyNumberFormat="0" applyBorder="0" applyAlignment="0"/>
    <xf numFmtId="0" fontId="2" fillId="0" borderId="8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2" fillId="0" borderId="0"/>
    <xf numFmtId="0" fontId="2" fillId="0" borderId="0" applyFont="0" applyFill="0" applyBorder="0" applyAlignment="0" applyProtection="0"/>
    <xf numFmtId="1" fontId="2" fillId="0" borderId="9" applyBorder="0"/>
    <xf numFmtId="0" fontId="2" fillId="0" borderId="3">
      <alignment horizontal="center"/>
    </xf>
    <xf numFmtId="0" fontId="2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Alignment="0">
      <alignment horizontal="left"/>
    </xf>
    <xf numFmtId="0" fontId="2" fillId="0" borderId="0" applyNumberFormat="0" applyAlignment="0"/>
    <xf numFmtId="0" fontId="2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>
      <protection locked="0"/>
    </xf>
    <xf numFmtId="14" fontId="2" fillId="0" borderId="0" applyFill="0" applyBorder="0" applyAlignment="0"/>
    <xf numFmtId="0" fontId="2" fillId="0" borderId="0">
      <protection locked="0"/>
    </xf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/>
    <xf numFmtId="0" fontId="2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2" fillId="0" borderId="0" applyNumberFormat="0" applyAlignment="0">
      <alignment horizontal="left"/>
    </xf>
    <xf numFmtId="0" fontId="2" fillId="0" borderId="0" applyFont="0" applyFill="0" applyBorder="0" applyAlignment="0" applyProtection="0">
      <alignment vertical="center"/>
    </xf>
    <xf numFmtId="0" fontId="2" fillId="0" borderId="0"/>
    <xf numFmtId="0" fontId="2" fillId="0" borderId="0">
      <protection locked="0"/>
    </xf>
    <xf numFmtId="38" fontId="2" fillId="3" borderId="0" applyNumberFormat="0" applyBorder="0" applyAlignment="0" applyProtection="0"/>
    <xf numFmtId="0" fontId="2" fillId="0" borderId="0"/>
    <xf numFmtId="0" fontId="20" fillId="0" borderId="0"/>
    <xf numFmtId="0" fontId="2" fillId="0" borderId="0">
      <alignment horizontal="left"/>
    </xf>
    <xf numFmtId="0" fontId="2" fillId="0" borderId="10" applyNumberFormat="0" applyAlignment="0" applyProtection="0">
      <alignment horizontal="left" vertical="center"/>
    </xf>
    <xf numFmtId="0" fontId="2" fillId="0" borderId="5">
      <alignment horizontal="left" vertical="center"/>
    </xf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>
      <protection locked="0"/>
    </xf>
    <xf numFmtId="0" fontId="2" fillId="0" borderId="0">
      <protection locked="0"/>
    </xf>
    <xf numFmtId="0" fontId="2" fillId="0" borderId="11">
      <alignment horizontal="center"/>
    </xf>
    <xf numFmtId="0" fontId="2" fillId="0" borderId="0">
      <alignment horizontal="center"/>
    </xf>
    <xf numFmtId="189" fontId="10" fillId="0" borderId="0" applyFont="0" applyFill="0" applyBorder="0" applyAlignment="0" applyProtection="0"/>
    <xf numFmtId="10" fontId="2" fillId="31" borderId="2" applyNumberFormat="0" applyBorder="0" applyAlignment="0" applyProtection="0"/>
    <xf numFmtId="0" fontId="2" fillId="32" borderId="0"/>
    <xf numFmtId="0" fontId="2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2" fillId="33" borderId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11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4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97" fontId="12" fillId="0" borderId="0" applyFont="0" applyFill="0" applyBorder="0" applyAlignment="0" applyProtection="0"/>
    <xf numFmtId="197" fontId="12" fillId="0" borderId="0" applyFont="0" applyFill="0" applyBorder="0" applyAlignment="0" applyProtection="0"/>
    <xf numFmtId="14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2" fontId="5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97" fontId="12" fillId="0" borderId="0" applyFont="0" applyFill="0" applyBorder="0" applyAlignment="0" applyProtection="0"/>
    <xf numFmtId="197" fontId="1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97" fontId="12" fillId="0" borderId="0" applyFont="0" applyFill="0" applyBorder="0" applyAlignment="0" applyProtection="0"/>
    <xf numFmtId="197" fontId="1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97" fontId="12" fillId="0" borderId="0" applyFont="0" applyFill="0" applyBorder="0" applyAlignment="0" applyProtection="0"/>
    <xf numFmtId="197" fontId="1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98" fontId="5" fillId="0" borderId="0" applyFont="0" applyFill="0" applyBorder="0" applyAlignment="0" applyProtection="0"/>
    <xf numFmtId="199" fontId="21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200" fontId="12" fillId="0" borderId="0" applyFont="0" applyFill="0" applyBorder="0" applyAlignment="0" applyProtection="0"/>
    <xf numFmtId="200" fontId="12" fillId="0" borderId="0" applyFont="0" applyFill="0" applyBorder="0" applyAlignment="0" applyProtection="0"/>
    <xf numFmtId="176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201" fontId="5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200" fontId="12" fillId="0" borderId="0" applyFont="0" applyFill="0" applyBorder="0" applyAlignment="0" applyProtection="0"/>
    <xf numFmtId="200" fontId="1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200" fontId="12" fillId="0" borderId="0" applyFont="0" applyFill="0" applyBorder="0" applyAlignment="0" applyProtection="0"/>
    <xf numFmtId="200" fontId="1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200" fontId="12" fillId="0" borderId="0" applyFont="0" applyFill="0" applyBorder="0" applyAlignment="0" applyProtection="0"/>
    <xf numFmtId="200" fontId="1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4" fontId="2" fillId="0" borderId="12" applyBorder="0"/>
    <xf numFmtId="4" fontId="22" fillId="0" borderId="12" applyBorder="0"/>
    <xf numFmtId="0" fontId="2" fillId="0" borderId="0" applyNumberFormat="0" applyFont="0" applyFill="0" applyAlignment="0"/>
    <xf numFmtId="37" fontId="2" fillId="0" borderId="0"/>
    <xf numFmtId="0" fontId="2" fillId="0" borderId="2" applyNumberFormat="0" applyFont="0" applyFill="0" applyBorder="0" applyAlignment="0">
      <alignment horizontal="center"/>
    </xf>
    <xf numFmtId="0" fontId="5" fillId="0" borderId="0"/>
    <xf numFmtId="0" fontId="2" fillId="0" borderId="0"/>
    <xf numFmtId="0" fontId="2" fillId="0" borderId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/>
    <xf numFmtId="0" fontId="2" fillId="0" borderId="0" applyFont="0" applyFill="0" applyBorder="0" applyAlignment="0" applyProtection="0"/>
    <xf numFmtId="0" fontId="2" fillId="0" borderId="0"/>
    <xf numFmtId="14" fontId="2" fillId="0" borderId="0">
      <alignment horizontal="center" wrapText="1"/>
      <protection locked="0"/>
    </xf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2" fillId="0" borderId="13" applyNumberFormat="0" applyBorder="0"/>
    <xf numFmtId="0" fontId="2" fillId="0" borderId="2">
      <alignment horizontal="center"/>
    </xf>
    <xf numFmtId="0" fontId="2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2" fillId="0" borderId="0"/>
    <xf numFmtId="0" fontId="2" fillId="0" borderId="0" applyNumberFormat="0" applyFont="0" applyFill="0" applyBorder="0" applyAlignment="0" applyProtection="0">
      <alignment horizontal="left"/>
    </xf>
    <xf numFmtId="0" fontId="2" fillId="0" borderId="11">
      <alignment horizontal="center"/>
    </xf>
    <xf numFmtId="0" fontId="2" fillId="34" borderId="0" applyNumberFormat="0" applyFont="0" applyBorder="0" applyAlignment="0">
      <alignment horizontal="center"/>
    </xf>
    <xf numFmtId="0" fontId="2" fillId="0" borderId="0" applyNumberFormat="0" applyFill="0" applyBorder="0" applyAlignment="0" applyProtection="0">
      <alignment horizontal="left"/>
    </xf>
    <xf numFmtId="189" fontId="10" fillId="0" borderId="0" applyFont="0" applyFill="0" applyBorder="0" applyAlignment="0" applyProtection="0"/>
    <xf numFmtId="0" fontId="2" fillId="35" borderId="0">
      <alignment horizontal="center" vertical="center"/>
    </xf>
    <xf numFmtId="0" fontId="2" fillId="35" borderId="0">
      <alignment horizontal="center" vertical="center"/>
    </xf>
    <xf numFmtId="0" fontId="2" fillId="35" borderId="0">
      <alignment horizontal="left" vertical="top"/>
    </xf>
    <xf numFmtId="0" fontId="2" fillId="35" borderId="0">
      <alignment horizontal="left" vertical="top"/>
    </xf>
    <xf numFmtId="0" fontId="2" fillId="35" borderId="0">
      <alignment horizontal="center" vertical="center"/>
    </xf>
    <xf numFmtId="0" fontId="2" fillId="36" borderId="0">
      <alignment horizontal="center" vertical="center"/>
    </xf>
    <xf numFmtId="0" fontId="2" fillId="35" borderId="0">
      <alignment horizontal="left" vertical="center"/>
    </xf>
    <xf numFmtId="0" fontId="2" fillId="35" borderId="0">
      <alignment horizontal="left" vertical="center"/>
    </xf>
    <xf numFmtId="0" fontId="2" fillId="35" borderId="0">
      <alignment horizontal="center" vertical="center"/>
    </xf>
    <xf numFmtId="0" fontId="2" fillId="35" borderId="0">
      <alignment horizontal="center" vertical="center"/>
    </xf>
    <xf numFmtId="0" fontId="2" fillId="1" borderId="5" applyNumberFormat="0" applyFont="0" applyAlignment="0">
      <alignment horizontal="center"/>
    </xf>
    <xf numFmtId="0" fontId="2" fillId="0" borderId="0" applyNumberFormat="0" applyFill="0" applyBorder="0" applyAlignment="0">
      <alignment horizontal="center"/>
    </xf>
    <xf numFmtId="0" fontId="2" fillId="37" borderId="0"/>
    <xf numFmtId="0" fontId="2" fillId="0" borderId="0">
      <alignment vertical="top"/>
    </xf>
    <xf numFmtId="0" fontId="2" fillId="0" borderId="0"/>
    <xf numFmtId="40" fontId="2" fillId="0" borderId="0" applyBorder="0">
      <alignment horizontal="right"/>
    </xf>
    <xf numFmtId="0" fontId="2" fillId="0" borderId="4">
      <alignment horizontal="right" vertical="center"/>
    </xf>
    <xf numFmtId="202" fontId="23" fillId="0" borderId="4">
      <alignment horizontal="right" vertical="center"/>
    </xf>
    <xf numFmtId="49" fontId="2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2" fillId="0" borderId="2">
      <alignment horizontal="left"/>
    </xf>
    <xf numFmtId="0" fontId="2" fillId="0" borderId="0" applyNumberForma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/>
    <xf numFmtId="0" fontId="2" fillId="0" borderId="2"/>
    <xf numFmtId="0" fontId="2" fillId="0" borderId="0"/>
    <xf numFmtId="0" fontId="2" fillId="0" borderId="0"/>
    <xf numFmtId="0" fontId="2" fillId="38" borderId="2">
      <alignment horizontal="left" vertical="center"/>
    </xf>
    <xf numFmtId="0" fontId="2" fillId="0" borderId="3">
      <alignment horizontal="left" vertical="top"/>
    </xf>
    <xf numFmtId="0" fontId="2" fillId="0" borderId="14">
      <alignment horizontal="left" vertical="top"/>
    </xf>
    <xf numFmtId="0" fontId="2" fillId="0" borderId="14">
      <alignment horizontal="left" vertical="center"/>
    </xf>
    <xf numFmtId="0" fontId="2" fillId="0" borderId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/>
    <xf numFmtId="0" fontId="24" fillId="0" borderId="0" applyNumberFormat="0" applyFill="0" applyBorder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" fillId="0" borderId="0"/>
    <xf numFmtId="0" fontId="2" fillId="0" borderId="0" applyNumberFormat="0" applyFill="0" applyBorder="0" applyAlignment="0" applyProtection="0"/>
    <xf numFmtId="0" fontId="28" fillId="5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" fillId="39" borderId="0" applyNumberFormat="0" applyBorder="0" applyAlignment="0" applyProtection="0"/>
    <xf numFmtId="0" fontId="30" fillId="39" borderId="0" applyNumberFormat="0" applyBorder="0" applyAlignment="0" applyProtection="0"/>
    <xf numFmtId="0" fontId="2" fillId="5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top"/>
      <protection locked="0"/>
    </xf>
    <xf numFmtId="40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33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2" fillId="25" borderId="0" applyNumberFormat="0" applyBorder="0" applyAlignment="0" applyProtection="0"/>
    <xf numFmtId="0" fontId="35" fillId="25" borderId="0" applyNumberFormat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187" fontId="5" fillId="0" borderId="0" applyFont="0" applyFill="0" applyBorder="0" applyAlignment="0" applyProtection="0"/>
    <xf numFmtId="0" fontId="36" fillId="0" borderId="18" applyNumberFormat="0" applyFill="0" applyAlignment="0" applyProtection="0">
      <alignment vertical="center"/>
    </xf>
    <xf numFmtId="0" fontId="2" fillId="0" borderId="0" applyFont="0" applyFill="0" applyBorder="0" applyAlignment="0" applyProtection="0"/>
    <xf numFmtId="0" fontId="37" fillId="36" borderId="19" applyNumberFormat="0" applyAlignment="0" applyProtection="0">
      <alignment vertical="center"/>
    </xf>
    <xf numFmtId="0" fontId="38" fillId="40" borderId="20" applyNumberFormat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3" fontId="2" fillId="0" borderId="0">
      <alignment vertical="center"/>
    </xf>
    <xf numFmtId="0" fontId="2" fillId="0" borderId="0"/>
    <xf numFmtId="0" fontId="41" fillId="0" borderId="21" applyNumberFormat="0" applyFill="0" applyAlignment="0" applyProtection="0">
      <alignment vertical="center"/>
    </xf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41" borderId="0" applyNumberFormat="0" applyBorder="0" applyAlignment="0" applyProtection="0"/>
    <xf numFmtId="0" fontId="2" fillId="42" borderId="0" applyNumberFormat="0" applyBorder="0" applyAlignment="0" applyProtection="0"/>
    <xf numFmtId="0" fontId="2" fillId="43" borderId="0" applyNumberFormat="0" applyBorder="0" applyAlignment="0" applyProtection="0"/>
    <xf numFmtId="0" fontId="18" fillId="44" borderId="0" applyNumberFormat="0" applyBorder="0" applyAlignment="0" applyProtection="0">
      <alignment vertical="center"/>
    </xf>
    <xf numFmtId="0" fontId="18" fillId="45" borderId="0" applyNumberFormat="0" applyBorder="0" applyAlignment="0" applyProtection="0">
      <alignment vertical="center"/>
    </xf>
    <xf numFmtId="0" fontId="18" fillId="46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47" borderId="0" applyNumberFormat="0" applyBorder="0" applyAlignment="0" applyProtection="0">
      <alignment vertical="center"/>
    </xf>
    <xf numFmtId="0" fontId="42" fillId="48" borderId="0" applyNumberFormat="0" applyBorder="0" applyAlignment="0" applyProtection="0">
      <alignment vertical="center"/>
    </xf>
    <xf numFmtId="0" fontId="43" fillId="36" borderId="22" applyNumberFormat="0" applyAlignment="0" applyProtection="0">
      <alignment vertical="center"/>
    </xf>
    <xf numFmtId="0" fontId="44" fillId="9" borderId="19" applyNumberFormat="0" applyAlignment="0" applyProtection="0">
      <alignment vertical="center"/>
    </xf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>
      <alignment vertical="top"/>
    </xf>
    <xf numFmtId="0" fontId="2" fillId="0" borderId="0">
      <alignment vertical="top"/>
    </xf>
    <xf numFmtId="192" fontId="10" fillId="0" borderId="0" applyFont="0" applyFill="0" applyBorder="0" applyAlignment="0" applyProtection="0"/>
    <xf numFmtId="0" fontId="2" fillId="0" borderId="0" applyFont="0" applyFill="0" applyBorder="0" applyAlignment="0" applyProtection="0"/>
    <xf numFmtId="189" fontId="10" fillId="0" borderId="0" applyFont="0" applyFill="0" applyBorder="0" applyAlignment="0" applyProtection="0"/>
    <xf numFmtId="0" fontId="2" fillId="0" borderId="0" applyFont="0" applyFill="0" applyBorder="0" applyAlignment="0" applyProtection="0"/>
    <xf numFmtId="189" fontId="10" fillId="0" borderId="0" applyFont="0" applyFill="0" applyBorder="0" applyAlignment="0" applyProtection="0"/>
    <xf numFmtId="0" fontId="2" fillId="0" borderId="0" applyFont="0" applyFill="0" applyBorder="0" applyAlignment="0" applyProtection="0"/>
    <xf numFmtId="189" fontId="10" fillId="0" borderId="0" applyFont="0" applyFill="0" applyBorder="0" applyAlignment="0" applyProtection="0"/>
    <xf numFmtId="0" fontId="2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2" fillId="0" borderId="0" applyFont="0" applyFill="0" applyBorder="0" applyAlignment="0" applyProtection="0"/>
    <xf numFmtId="180" fontId="3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1" fontId="10" fillId="0" borderId="0" applyFont="0" applyFill="0" applyBorder="0" applyAlignment="0" applyProtection="0"/>
    <xf numFmtId="0" fontId="2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2" fillId="0" borderId="0" applyFont="0" applyFill="0" applyBorder="0" applyAlignment="0" applyProtection="0"/>
    <xf numFmtId="180" fontId="10" fillId="0" borderId="0" applyFont="0" applyFill="0" applyBorder="0" applyAlignment="0" applyProtection="0"/>
    <xf numFmtId="0" fontId="2" fillId="0" borderId="0" applyFont="0" applyFill="0" applyBorder="0" applyAlignment="0" applyProtection="0"/>
    <xf numFmtId="180" fontId="3" fillId="0" borderId="0" applyFont="0" applyFill="0" applyBorder="0" applyAlignment="0" applyProtection="0"/>
    <xf numFmtId="0" fontId="2" fillId="0" borderId="0" applyFont="0" applyFill="0" applyBorder="0" applyAlignment="0" applyProtection="0"/>
    <xf numFmtId="190" fontId="10" fillId="0" borderId="0" applyFont="0" applyFill="0" applyBorder="0" applyAlignment="0" applyProtection="0"/>
    <xf numFmtId="41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0" fontId="3" fillId="0" borderId="0" applyFont="0" applyFill="0" applyBorder="0" applyAlignment="0" applyProtection="0"/>
    <xf numFmtId="0" fontId="2" fillId="0" borderId="0" applyFont="0" applyFill="0" applyBorder="0" applyAlignment="0" applyProtection="0"/>
    <xf numFmtId="190" fontId="10" fillId="0" borderId="0" applyFont="0" applyFill="0" applyBorder="0" applyAlignment="0" applyProtection="0"/>
    <xf numFmtId="0" fontId="2" fillId="0" borderId="0" applyFont="0" applyFill="0" applyBorder="0" applyAlignment="0" applyProtection="0"/>
    <xf numFmtId="190" fontId="10" fillId="0" borderId="0" applyFont="0" applyFill="0" applyBorder="0" applyAlignment="0" applyProtection="0"/>
    <xf numFmtId="0" fontId="2" fillId="0" borderId="0" applyFont="0" applyFill="0" applyBorder="0" applyAlignment="0" applyProtection="0"/>
    <xf numFmtId="190" fontId="10" fillId="0" borderId="0" applyFont="0" applyFill="0" applyBorder="0" applyAlignment="0" applyProtection="0"/>
    <xf numFmtId="0" fontId="2" fillId="0" borderId="0" applyFont="0" applyFill="0" applyBorder="0" applyAlignment="0" applyProtection="0"/>
    <xf numFmtId="190" fontId="10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0" fontId="10" fillId="0" borderId="0" applyFont="0" applyFill="0" applyBorder="0" applyAlignment="0" applyProtection="0"/>
    <xf numFmtId="0" fontId="2" fillId="0" borderId="0" applyFont="0" applyFill="0" applyBorder="0" applyAlignment="0" applyProtection="0"/>
    <xf numFmtId="191" fontId="10" fillId="0" borderId="0" applyFont="0" applyFill="0" applyBorder="0" applyAlignment="0" applyProtection="0"/>
    <xf numFmtId="193" fontId="3" fillId="0" borderId="0" applyFont="0" applyFill="0" applyBorder="0" applyAlignment="0" applyProtection="0"/>
    <xf numFmtId="192" fontId="10" fillId="0" borderId="0" applyFont="0" applyFill="0" applyBorder="0" applyAlignment="0" applyProtection="0"/>
    <xf numFmtId="0" fontId="2" fillId="0" borderId="0" applyFont="0" applyFill="0" applyBorder="0" applyAlignment="0" applyProtection="0"/>
    <xf numFmtId="194" fontId="10" fillId="0" borderId="0" applyFont="0" applyFill="0" applyBorder="0" applyAlignment="0" applyProtection="0"/>
    <xf numFmtId="0" fontId="2" fillId="0" borderId="0" applyFont="0" applyFill="0" applyBorder="0" applyAlignment="0" applyProtection="0"/>
    <xf numFmtId="189" fontId="10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95" fontId="10" fillId="0" borderId="0" applyFont="0" applyFill="0" applyBorder="0" applyAlignment="0" applyProtection="0"/>
    <xf numFmtId="0" fontId="2" fillId="0" borderId="0" applyFont="0" applyFill="0" applyBorder="0" applyAlignment="0" applyProtection="0"/>
    <xf numFmtId="193" fontId="10" fillId="0" borderId="0" applyFont="0" applyFill="0" applyBorder="0" applyAlignment="0" applyProtection="0"/>
    <xf numFmtId="0" fontId="2" fillId="0" borderId="0" applyFont="0" applyFill="0" applyBorder="0" applyAlignment="0" applyProtection="0"/>
    <xf numFmtId="193" fontId="10" fillId="0" borderId="0" applyFont="0" applyFill="0" applyBorder="0" applyAlignment="0" applyProtection="0"/>
    <xf numFmtId="0" fontId="2" fillId="0" borderId="0" applyFont="0" applyFill="0" applyBorder="0" applyAlignment="0" applyProtection="0"/>
    <xf numFmtId="193" fontId="10" fillId="0" borderId="0" applyFont="0" applyFill="0" applyBorder="0" applyAlignment="0" applyProtection="0"/>
    <xf numFmtId="0" fontId="2" fillId="0" borderId="0" applyFont="0" applyFill="0" applyBorder="0" applyAlignment="0" applyProtection="0"/>
    <xf numFmtId="193" fontId="10" fillId="0" borderId="0" applyFont="0" applyFill="0" applyBorder="0" applyAlignment="0" applyProtection="0"/>
    <xf numFmtId="192" fontId="10" fillId="0" borderId="0" applyFont="0" applyFill="0" applyBorder="0" applyAlignment="0" applyProtection="0"/>
    <xf numFmtId="0" fontId="2" fillId="0" borderId="0" applyFont="0" applyFill="0" applyBorder="0" applyAlignment="0" applyProtection="0"/>
    <xf numFmtId="193" fontId="10" fillId="0" borderId="0" applyFont="0" applyFill="0" applyBorder="0" applyAlignment="0" applyProtection="0"/>
    <xf numFmtId="0" fontId="2" fillId="0" borderId="0" applyFont="0" applyFill="0" applyBorder="0" applyAlignment="0" applyProtection="0"/>
    <xf numFmtId="193" fontId="10" fillId="0" borderId="0" applyFont="0" applyFill="0" applyBorder="0" applyAlignment="0" applyProtection="0"/>
    <xf numFmtId="0" fontId="2" fillId="0" borderId="0" applyFont="0" applyFill="0" applyBorder="0" applyAlignment="0" applyProtection="0"/>
    <xf numFmtId="192" fontId="10" fillId="0" borderId="0" applyFont="0" applyFill="0" applyBorder="0" applyAlignment="0" applyProtection="0"/>
    <xf numFmtId="0" fontId="2" fillId="0" borderId="0" applyFont="0" applyFill="0" applyBorder="0" applyAlignment="0" applyProtection="0"/>
    <xf numFmtId="192" fontId="10" fillId="0" borderId="0" applyFont="0" applyFill="0" applyBorder="0" applyAlignment="0" applyProtection="0"/>
    <xf numFmtId="0" fontId="2" fillId="0" borderId="0" applyFont="0" applyFill="0" applyBorder="0" applyAlignment="0" applyProtection="0"/>
    <xf numFmtId="193" fontId="10" fillId="0" borderId="0" applyFont="0" applyFill="0" applyBorder="0" applyAlignment="0" applyProtection="0"/>
    <xf numFmtId="41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92" fontId="10" fillId="0" borderId="0" applyFont="0" applyFill="0" applyBorder="0" applyAlignment="0" applyProtection="0"/>
    <xf numFmtId="0" fontId="2" fillId="0" borderId="0" applyFont="0" applyFill="0" applyBorder="0" applyAlignment="0" applyProtection="0"/>
    <xf numFmtId="193" fontId="10" fillId="0" borderId="0" applyFont="0" applyFill="0" applyBorder="0" applyAlignment="0" applyProtection="0"/>
    <xf numFmtId="0" fontId="2" fillId="0" borderId="0" applyFont="0" applyFill="0" applyBorder="0" applyAlignment="0" applyProtection="0"/>
    <xf numFmtId="196" fontId="10" fillId="0" borderId="0" applyFont="0" applyFill="0" applyBorder="0" applyAlignment="0" applyProtection="0"/>
    <xf numFmtId="0" fontId="2" fillId="0" borderId="0" applyFont="0" applyFill="0" applyBorder="0" applyAlignment="0" applyProtection="0"/>
    <xf numFmtId="194" fontId="10" fillId="0" borderId="0" applyFont="0" applyFill="0" applyBorder="0" applyAlignment="0" applyProtection="0"/>
    <xf numFmtId="0" fontId="2" fillId="0" borderId="0" applyFont="0" applyFill="0" applyBorder="0" applyAlignment="0" applyProtection="0"/>
    <xf numFmtId="189" fontId="10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9" fontId="10" fillId="0" borderId="0" applyFont="0" applyFill="0" applyBorder="0" applyAlignment="0" applyProtection="0"/>
    <xf numFmtId="0" fontId="2" fillId="0" borderId="0" applyFont="0" applyFill="0" applyBorder="0" applyAlignment="0" applyProtection="0"/>
    <xf numFmtId="189" fontId="10" fillId="0" borderId="0" applyFont="0" applyFill="0" applyBorder="0" applyAlignment="0" applyProtection="0"/>
    <xf numFmtId="0" fontId="2" fillId="0" borderId="0" applyFont="0" applyFill="0" applyBorder="0" applyAlignment="0" applyProtection="0"/>
    <xf numFmtId="192" fontId="10" fillId="0" borderId="0" applyFont="0" applyFill="0" applyBorder="0" applyAlignment="0" applyProtection="0"/>
    <xf numFmtId="41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92" fontId="10" fillId="0" borderId="0" applyFont="0" applyFill="0" applyBorder="0" applyAlignment="0" applyProtection="0"/>
    <xf numFmtId="0" fontId="2" fillId="0" borderId="0" applyFont="0" applyFill="0" applyBorder="0" applyAlignment="0" applyProtection="0"/>
    <xf numFmtId="192" fontId="10" fillId="0" borderId="0" applyFont="0" applyFill="0" applyBorder="0" applyAlignment="0" applyProtection="0"/>
    <xf numFmtId="193" fontId="10" fillId="0" borderId="0" applyFont="0" applyFill="0" applyBorder="0" applyAlignment="0" applyProtection="0"/>
    <xf numFmtId="0" fontId="2" fillId="0" borderId="0" applyFont="0" applyFill="0" applyBorder="0" applyAlignment="0" applyProtection="0"/>
    <xf numFmtId="192" fontId="10" fillId="0" borderId="0" applyFont="0" applyFill="0" applyBorder="0" applyAlignment="0" applyProtection="0"/>
    <xf numFmtId="0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93" fontId="3" fillId="0" borderId="0" applyFont="0" applyFill="0" applyBorder="0" applyAlignment="0" applyProtection="0"/>
    <xf numFmtId="192" fontId="10" fillId="0" borderId="0" applyFont="0" applyFill="0" applyBorder="0" applyAlignment="0" applyProtection="0"/>
    <xf numFmtId="0" fontId="2" fillId="0" borderId="0" applyFont="0" applyFill="0" applyBorder="0" applyAlignment="0" applyProtection="0"/>
    <xf numFmtId="194" fontId="10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9" fontId="10" fillId="0" borderId="0" applyFont="0" applyFill="0" applyBorder="0" applyAlignment="0" applyProtection="0"/>
    <xf numFmtId="0" fontId="2" fillId="0" borderId="0" applyFont="0" applyFill="0" applyBorder="0" applyAlignment="0" applyProtection="0"/>
    <xf numFmtId="195" fontId="10" fillId="0" borderId="0" applyFont="0" applyFill="0" applyBorder="0" applyAlignment="0" applyProtection="0"/>
    <xf numFmtId="0" fontId="2" fillId="0" borderId="0" applyFont="0" applyFill="0" applyBorder="0" applyAlignment="0" applyProtection="0"/>
    <xf numFmtId="193" fontId="10" fillId="0" borderId="0" applyFont="0" applyFill="0" applyBorder="0" applyAlignment="0" applyProtection="0"/>
    <xf numFmtId="0" fontId="2" fillId="0" borderId="0" applyFont="0" applyFill="0" applyBorder="0" applyAlignment="0" applyProtection="0"/>
    <xf numFmtId="193" fontId="10" fillId="0" borderId="0" applyFont="0" applyFill="0" applyBorder="0" applyAlignment="0" applyProtection="0"/>
    <xf numFmtId="0" fontId="2" fillId="0" borderId="0" applyFont="0" applyFill="0" applyBorder="0" applyAlignment="0" applyProtection="0"/>
    <xf numFmtId="193" fontId="10" fillId="0" borderId="0" applyFont="0" applyFill="0" applyBorder="0" applyAlignment="0" applyProtection="0"/>
    <xf numFmtId="193" fontId="10" fillId="0" borderId="0" applyFont="0" applyFill="0" applyBorder="0" applyAlignment="0" applyProtection="0"/>
    <xf numFmtId="0" fontId="2" fillId="0" borderId="0" applyFont="0" applyFill="0" applyBorder="0" applyAlignment="0" applyProtection="0"/>
    <xf numFmtId="193" fontId="10" fillId="0" borderId="0" applyFont="0" applyFill="0" applyBorder="0" applyAlignment="0" applyProtection="0"/>
    <xf numFmtId="0" fontId="2" fillId="0" borderId="0" applyFont="0" applyFill="0" applyBorder="0" applyAlignment="0" applyProtection="0"/>
    <xf numFmtId="193" fontId="10" fillId="0" borderId="0" applyFont="0" applyFill="0" applyBorder="0" applyAlignment="0" applyProtection="0"/>
    <xf numFmtId="0" fontId="2" fillId="0" borderId="0" applyFont="0" applyFill="0" applyBorder="0" applyAlignment="0" applyProtection="0"/>
    <xf numFmtId="193" fontId="10" fillId="0" borderId="0" applyFont="0" applyFill="0" applyBorder="0" applyAlignment="0" applyProtection="0"/>
    <xf numFmtId="0" fontId="2" fillId="0" borderId="0" applyFont="0" applyFill="0" applyBorder="0" applyAlignment="0" applyProtection="0"/>
    <xf numFmtId="192" fontId="10" fillId="0" borderId="0" applyFont="0" applyFill="0" applyBorder="0" applyAlignment="0" applyProtection="0"/>
    <xf numFmtId="0" fontId="2" fillId="0" borderId="0" applyFont="0" applyFill="0" applyBorder="0" applyAlignment="0" applyProtection="0"/>
    <xf numFmtId="192" fontId="10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93" fontId="10" fillId="0" borderId="0" applyFont="0" applyFill="0" applyBorder="0" applyAlignment="0" applyProtection="0"/>
    <xf numFmtId="0" fontId="2" fillId="0" borderId="0" applyFont="0" applyFill="0" applyBorder="0" applyAlignment="0" applyProtection="0"/>
    <xf numFmtId="192" fontId="10" fillId="0" borderId="0" applyFont="0" applyFill="0" applyBorder="0" applyAlignment="0" applyProtection="0"/>
    <xf numFmtId="0" fontId="2" fillId="0" borderId="0" applyFont="0" applyFill="0" applyBorder="0" applyAlignment="0" applyProtection="0"/>
    <xf numFmtId="193" fontId="10" fillId="0" borderId="0" applyFont="0" applyFill="0" applyBorder="0" applyAlignment="0" applyProtection="0"/>
    <xf numFmtId="0" fontId="2" fillId="0" borderId="0" applyFont="0" applyFill="0" applyBorder="0" applyAlignment="0" applyProtection="0"/>
    <xf numFmtId="196" fontId="10" fillId="0" borderId="0" applyFont="0" applyFill="0" applyBorder="0" applyAlignment="0" applyProtection="0"/>
    <xf numFmtId="0" fontId="2" fillId="0" borderId="0" applyFont="0" applyFill="0" applyBorder="0" applyAlignment="0" applyProtection="0"/>
    <xf numFmtId="194" fontId="10" fillId="0" borderId="0" applyFont="0" applyFill="0" applyBorder="0" applyAlignment="0" applyProtection="0"/>
    <xf numFmtId="0" fontId="45" fillId="0" borderId="0">
      <protection locked="0"/>
    </xf>
    <xf numFmtId="0" fontId="5" fillId="0" borderId="0">
      <alignment wrapText="1"/>
    </xf>
    <xf numFmtId="0" fontId="46" fillId="0" borderId="0">
      <alignment vertical="center"/>
    </xf>
    <xf numFmtId="0" fontId="47" fillId="0" borderId="0">
      <alignment vertical="center"/>
    </xf>
    <xf numFmtId="0" fontId="2" fillId="49" borderId="23" applyNumberFormat="0" applyFont="0" applyAlignment="0" applyProtection="0">
      <alignment vertical="center"/>
    </xf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>
      <alignment vertical="center"/>
    </xf>
    <xf numFmtId="0" fontId="46" fillId="0" borderId="0">
      <alignment vertical="center"/>
    </xf>
    <xf numFmtId="0" fontId="2" fillId="0" borderId="0"/>
    <xf numFmtId="0" fontId="2" fillId="0" borderId="0"/>
    <xf numFmtId="0" fontId="49" fillId="0" borderId="0">
      <alignment vertical="center"/>
    </xf>
    <xf numFmtId="0" fontId="5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0" fontId="5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0" fontId="2" fillId="0" borderId="0"/>
    <xf numFmtId="0" fontId="52" fillId="0" borderId="0"/>
    <xf numFmtId="9" fontId="2" fillId="0" borderId="0" applyFont="0" applyFill="0" applyBorder="0" applyAlignment="0" applyProtection="0"/>
    <xf numFmtId="0" fontId="55" fillId="0" borderId="0" applyNumberFormat="0" applyFill="0" applyBorder="0" applyAlignment="0" applyProtection="0">
      <alignment vertical="center"/>
    </xf>
    <xf numFmtId="0" fontId="56" fillId="0" borderId="36" applyNumberFormat="0" applyFill="0" applyAlignment="0" applyProtection="0">
      <alignment vertical="center"/>
    </xf>
    <xf numFmtId="0" fontId="57" fillId="0" borderId="16" applyNumberFormat="0" applyFill="0" applyAlignment="0" applyProtection="0">
      <alignment vertical="center"/>
    </xf>
    <xf numFmtId="0" fontId="58" fillId="0" borderId="37" applyNumberFormat="0" applyFill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9" fillId="5" borderId="0" applyNumberFormat="0" applyBorder="0" applyAlignment="0" applyProtection="0">
      <alignment vertical="center"/>
    </xf>
    <xf numFmtId="0" fontId="31" fillId="0" borderId="0">
      <alignment vertical="center"/>
    </xf>
    <xf numFmtId="0" fontId="61" fillId="6" borderId="0" applyNumberFormat="0" applyBorder="0" applyAlignment="0" applyProtection="0">
      <alignment vertical="center"/>
    </xf>
    <xf numFmtId="0" fontId="62" fillId="5" borderId="0" applyNumberFormat="0" applyBorder="0" applyAlignment="0" applyProtection="0">
      <alignment vertical="center"/>
    </xf>
    <xf numFmtId="0" fontId="63" fillId="35" borderId="19" applyNumberFormat="0" applyAlignment="0" applyProtection="0">
      <alignment vertical="center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37" fillId="36" borderId="19" applyNumberFormat="0" applyAlignment="0" applyProtection="0">
      <alignment vertical="center"/>
    </xf>
    <xf numFmtId="0" fontId="38" fillId="40" borderId="20" applyNumberFormat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21" applyNumberFormat="0" applyFill="0" applyAlignment="0" applyProtection="0">
      <alignment vertical="center"/>
    </xf>
    <xf numFmtId="0" fontId="18" fillId="44" borderId="0" applyNumberFormat="0" applyBorder="0" applyAlignment="0" applyProtection="0">
      <alignment vertical="center"/>
    </xf>
    <xf numFmtId="0" fontId="18" fillId="45" borderId="0" applyNumberFormat="0" applyBorder="0" applyAlignment="0" applyProtection="0">
      <alignment vertical="center"/>
    </xf>
    <xf numFmtId="0" fontId="18" fillId="46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47" borderId="0" applyNumberFormat="0" applyBorder="0" applyAlignment="0" applyProtection="0">
      <alignment vertical="center"/>
    </xf>
    <xf numFmtId="0" fontId="42" fillId="48" borderId="0" applyNumberFormat="0" applyBorder="0" applyAlignment="0" applyProtection="0">
      <alignment vertical="center"/>
    </xf>
    <xf numFmtId="0" fontId="43" fillId="36" borderId="22" applyNumberFormat="0" applyAlignment="0" applyProtection="0">
      <alignment vertical="center"/>
    </xf>
    <xf numFmtId="0" fontId="44" fillId="9" borderId="19" applyNumberFormat="0" applyAlignment="0" applyProtection="0">
      <alignment vertical="center"/>
    </xf>
    <xf numFmtId="0" fontId="2" fillId="0" borderId="0">
      <alignment vertical="top"/>
    </xf>
    <xf numFmtId="41" fontId="2" fillId="0" borderId="0" applyFont="0" applyFill="0" applyBorder="0" applyAlignment="0" applyProtection="0"/>
    <xf numFmtId="0" fontId="46" fillId="0" borderId="0">
      <alignment vertical="center"/>
    </xf>
    <xf numFmtId="41" fontId="2" fillId="0" borderId="0" applyFont="0" applyFill="0" applyBorder="0" applyAlignment="0" applyProtection="0"/>
    <xf numFmtId="0" fontId="2" fillId="49" borderId="23" applyNumberFormat="0" applyFont="0" applyAlignment="0" applyProtection="0">
      <alignment vertical="center"/>
    </xf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2" fillId="0" borderId="33" applyAlignment="0" applyProtection="0"/>
    <xf numFmtId="0" fontId="2" fillId="0" borderId="34">
      <alignment horizontal="left" vertical="center"/>
    </xf>
    <xf numFmtId="0" fontId="2" fillId="0" borderId="11">
      <alignment horizontal="center"/>
    </xf>
    <xf numFmtId="0" fontId="2" fillId="0" borderId="11"/>
    <xf numFmtId="0" fontId="2" fillId="0" borderId="11">
      <alignment horizontal="center"/>
    </xf>
    <xf numFmtId="0" fontId="2" fillId="1" borderId="34" applyNumberFormat="0" applyFont="0" applyAlignment="0">
      <alignment horizontal="center"/>
    </xf>
    <xf numFmtId="0" fontId="2" fillId="0" borderId="35">
      <alignment horizontal="left" vertical="top"/>
    </xf>
    <xf numFmtId="41" fontId="2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0" fontId="60" fillId="6" borderId="0" applyNumberFormat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4" fillId="40" borderId="20" applyNumberFormat="0" applyAlignment="0" applyProtection="0">
      <alignment vertical="center"/>
    </xf>
    <xf numFmtId="0" fontId="69" fillId="9" borderId="19" applyNumberFormat="0" applyAlignment="0" applyProtection="0">
      <alignment vertical="center"/>
    </xf>
    <xf numFmtId="0" fontId="6" fillId="0" borderId="0">
      <alignment vertical="top"/>
    </xf>
    <xf numFmtId="0" fontId="70" fillId="0" borderId="0">
      <alignment vertical="center"/>
    </xf>
    <xf numFmtId="0" fontId="66" fillId="0" borderId="0" applyNumberFormat="0" applyFill="0" applyBorder="0" applyAlignment="0" applyProtection="0">
      <alignment vertical="center"/>
    </xf>
    <xf numFmtId="0" fontId="2" fillId="0" borderId="0"/>
    <xf numFmtId="0" fontId="68" fillId="35" borderId="22" applyNumberFormat="0" applyAlignment="0" applyProtection="0">
      <alignment vertical="center"/>
    </xf>
    <xf numFmtId="0" fontId="67" fillId="48" borderId="0" applyNumberFormat="0" applyBorder="0" applyAlignment="0" applyProtection="0">
      <alignment vertical="center"/>
    </xf>
    <xf numFmtId="0" fontId="72" fillId="0" borderId="0">
      <alignment vertical="center"/>
    </xf>
    <xf numFmtId="0" fontId="47" fillId="0" borderId="0"/>
    <xf numFmtId="0" fontId="2" fillId="0" borderId="0"/>
    <xf numFmtId="0" fontId="71" fillId="0" borderId="0">
      <alignment vertical="center"/>
    </xf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38">
      <alignment horizontal="left" vertical="center"/>
    </xf>
    <xf numFmtId="0" fontId="2" fillId="1" borderId="38" applyNumberFormat="0" applyFont="0" applyAlignment="0">
      <alignment horizontal="center"/>
    </xf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0" fontId="47" fillId="0" borderId="0"/>
    <xf numFmtId="0" fontId="71" fillId="0" borderId="0">
      <alignment vertical="center"/>
    </xf>
    <xf numFmtId="0" fontId="72" fillId="0" borderId="0">
      <alignment vertical="center"/>
    </xf>
    <xf numFmtId="0" fontId="71" fillId="0" borderId="0">
      <alignment vertical="center"/>
    </xf>
    <xf numFmtId="0" fontId="73" fillId="0" borderId="0" applyNumberFormat="0" applyFill="0" applyBorder="0" applyAlignment="0" applyProtection="0">
      <alignment vertical="center"/>
    </xf>
    <xf numFmtId="0" fontId="74" fillId="0" borderId="15" applyNumberFormat="0" applyFill="0" applyAlignment="0" applyProtection="0">
      <alignment vertical="center"/>
    </xf>
    <xf numFmtId="0" fontId="75" fillId="0" borderId="16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72" fillId="0" borderId="0">
      <alignment vertical="center"/>
    </xf>
    <xf numFmtId="0" fontId="31" fillId="0" borderId="0"/>
    <xf numFmtId="0" fontId="77" fillId="5" borderId="0" applyNumberFormat="0" applyBorder="0" applyAlignment="0" applyProtection="0">
      <alignment vertical="center"/>
    </xf>
    <xf numFmtId="0" fontId="63" fillId="36" borderId="19" applyNumberFormat="0" applyAlignment="0" applyProtection="0">
      <alignment vertical="center"/>
    </xf>
    <xf numFmtId="0" fontId="64" fillId="40" borderId="20" applyNumberFormat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8" fillId="36" borderId="22" applyNumberFormat="0" applyAlignment="0" applyProtection="0">
      <alignment vertical="center"/>
    </xf>
    <xf numFmtId="0" fontId="69" fillId="9" borderId="19" applyNumberFormat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7" fillId="48" borderId="0" applyNumberFormat="0" applyBorder="0" applyAlignment="0" applyProtection="0">
      <alignment vertical="center"/>
    </xf>
    <xf numFmtId="0" fontId="47" fillId="0" borderId="0"/>
    <xf numFmtId="203" fontId="2" fillId="0" borderId="0"/>
    <xf numFmtId="203" fontId="71" fillId="0" borderId="0">
      <alignment vertical="center"/>
    </xf>
    <xf numFmtId="203" fontId="31" fillId="0" borderId="0"/>
    <xf numFmtId="184" fontId="2" fillId="0" borderId="0" applyFont="0" applyFill="0" applyBorder="0" applyAlignment="0" applyProtection="0"/>
    <xf numFmtId="203" fontId="2" fillId="0" borderId="0"/>
    <xf numFmtId="44" fontId="72" fillId="0" borderId="0" applyFont="0" applyFill="0" applyBorder="0" applyAlignment="0" applyProtection="0">
      <alignment vertical="center"/>
    </xf>
    <xf numFmtId="203" fontId="2" fillId="0" borderId="0"/>
    <xf numFmtId="0" fontId="52" fillId="0" borderId="0"/>
    <xf numFmtId="0" fontId="5" fillId="0" borderId="0"/>
    <xf numFmtId="0" fontId="2" fillId="0" borderId="8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2" fillId="0" borderId="38">
      <alignment horizontal="left" vertical="center"/>
    </xf>
    <xf numFmtId="10" fontId="2" fillId="31" borderId="2" applyNumberFormat="0" applyBorder="0" applyAlignment="0" applyProtection="0"/>
    <xf numFmtId="0" fontId="2" fillId="0" borderId="33" applyAlignment="0" applyProtection="0"/>
    <xf numFmtId="0" fontId="2" fillId="0" borderId="2" applyNumberFormat="0" applyFont="0" applyFill="0" applyBorder="0" applyAlignment="0">
      <alignment horizontal="center"/>
    </xf>
    <xf numFmtId="0" fontId="2" fillId="0" borderId="2">
      <alignment horizontal="center"/>
    </xf>
    <xf numFmtId="0" fontId="2" fillId="1" borderId="38" applyNumberFormat="0" applyFont="0" applyAlignment="0">
      <alignment horizontal="center"/>
    </xf>
    <xf numFmtId="0" fontId="2" fillId="0" borderId="4">
      <alignment horizontal="right" vertical="center"/>
    </xf>
    <xf numFmtId="202" fontId="23" fillId="0" borderId="4">
      <alignment horizontal="right" vertical="center"/>
    </xf>
    <xf numFmtId="0" fontId="2" fillId="0" borderId="2">
      <alignment horizontal="left"/>
    </xf>
    <xf numFmtId="0" fontId="2" fillId="0" borderId="2"/>
    <xf numFmtId="0" fontId="2" fillId="38" borderId="2">
      <alignment horizontal="left" vertical="center"/>
    </xf>
    <xf numFmtId="0" fontId="2" fillId="0" borderId="39">
      <alignment horizontal="left" vertical="top"/>
    </xf>
    <xf numFmtId="0" fontId="24" fillId="0" borderId="0" applyNumberFormat="0" applyFill="0" applyBorder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60" fillId="6" borderId="0" applyNumberFormat="0" applyBorder="0" applyAlignment="0" applyProtection="0">
      <alignment vertical="center"/>
    </xf>
    <xf numFmtId="0" fontId="37" fillId="36" borderId="19" applyNumberFormat="0" applyAlignment="0" applyProtection="0">
      <alignment vertical="center"/>
    </xf>
    <xf numFmtId="0" fontId="38" fillId="40" borderId="20" applyNumberFormat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2" fillId="48" borderId="0" applyNumberFormat="0" applyBorder="0" applyAlignment="0" applyProtection="0">
      <alignment vertical="center"/>
    </xf>
    <xf numFmtId="0" fontId="43" fillId="36" borderId="22" applyNumberFormat="0" applyAlignment="0" applyProtection="0">
      <alignment vertical="center"/>
    </xf>
    <xf numFmtId="0" fontId="44" fillId="9" borderId="19" applyNumberFormat="0" applyAlignment="0" applyProtection="0">
      <alignment vertical="center"/>
    </xf>
    <xf numFmtId="0" fontId="2" fillId="0" borderId="33" applyAlignment="0" applyProtection="0"/>
    <xf numFmtId="0" fontId="2" fillId="0" borderId="35">
      <alignment horizontal="left" vertical="top"/>
    </xf>
    <xf numFmtId="41" fontId="2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0" fontId="45" fillId="0" borderId="0">
      <protection locked="0"/>
    </xf>
    <xf numFmtId="0" fontId="47" fillId="0" borderId="0">
      <alignment vertical="top"/>
    </xf>
    <xf numFmtId="0" fontId="47" fillId="0" borderId="0">
      <alignment vertical="top"/>
    </xf>
    <xf numFmtId="0" fontId="47" fillId="0" borderId="0">
      <protection locked="0"/>
    </xf>
    <xf numFmtId="0" fontId="47" fillId="0" borderId="0">
      <alignment vertical="top"/>
    </xf>
    <xf numFmtId="0" fontId="47" fillId="0" borderId="0">
      <alignment vertical="top"/>
    </xf>
    <xf numFmtId="0" fontId="47" fillId="0" borderId="0">
      <alignment vertical="top"/>
    </xf>
    <xf numFmtId="0" fontId="47" fillId="0" borderId="0">
      <alignment vertical="top"/>
    </xf>
    <xf numFmtId="0" fontId="47" fillId="0" borderId="0">
      <alignment vertical="top"/>
    </xf>
    <xf numFmtId="0" fontId="47" fillId="0" borderId="0">
      <alignment vertical="top"/>
    </xf>
    <xf numFmtId="0" fontId="47" fillId="0" borderId="0">
      <alignment vertical="top"/>
    </xf>
    <xf numFmtId="0" fontId="47" fillId="0" borderId="0">
      <alignment vertical="top"/>
    </xf>
    <xf numFmtId="0" fontId="47" fillId="0" borderId="0">
      <alignment vertical="top"/>
    </xf>
    <xf numFmtId="0" fontId="47" fillId="0" borderId="0">
      <alignment vertical="top"/>
    </xf>
    <xf numFmtId="0" fontId="47" fillId="0" borderId="0">
      <alignment vertical="top"/>
    </xf>
    <xf numFmtId="0" fontId="47" fillId="0" borderId="0">
      <alignment vertical="top"/>
    </xf>
    <xf numFmtId="0" fontId="47" fillId="0" borderId="0">
      <alignment vertical="top"/>
    </xf>
    <xf numFmtId="0" fontId="47" fillId="0" borderId="0">
      <alignment vertical="top"/>
    </xf>
    <xf numFmtId="0" fontId="47" fillId="0" borderId="0">
      <alignment vertical="top"/>
    </xf>
    <xf numFmtId="0" fontId="47" fillId="0" borderId="0">
      <alignment vertical="top"/>
    </xf>
    <xf numFmtId="0" fontId="47" fillId="0" borderId="0">
      <alignment vertical="top"/>
    </xf>
    <xf numFmtId="0" fontId="47" fillId="0" borderId="0">
      <alignment vertical="top"/>
    </xf>
    <xf numFmtId="0" fontId="47" fillId="0" borderId="0">
      <alignment vertical="top"/>
    </xf>
    <xf numFmtId="0" fontId="47" fillId="0" borderId="0">
      <alignment vertical="top"/>
    </xf>
    <xf numFmtId="0" fontId="47" fillId="0" borderId="0">
      <alignment vertical="top"/>
    </xf>
    <xf numFmtId="0" fontId="47" fillId="0" borderId="0">
      <alignment vertical="top"/>
    </xf>
    <xf numFmtId="0" fontId="47" fillId="0" borderId="0">
      <alignment vertical="top"/>
    </xf>
    <xf numFmtId="0" fontId="47" fillId="0" borderId="0">
      <alignment vertical="top"/>
    </xf>
    <xf numFmtId="0" fontId="47" fillId="0" borderId="0">
      <alignment vertical="top"/>
    </xf>
    <xf numFmtId="0" fontId="47" fillId="0" borderId="0">
      <alignment vertical="top"/>
    </xf>
    <xf numFmtId="0" fontId="47" fillId="0" borderId="0">
      <alignment vertical="top"/>
    </xf>
    <xf numFmtId="0" fontId="47" fillId="0" borderId="0">
      <alignment vertical="top"/>
    </xf>
    <xf numFmtId="0" fontId="47" fillId="0" borderId="0">
      <alignment vertical="top"/>
    </xf>
    <xf numFmtId="0" fontId="47" fillId="0" borderId="0">
      <alignment vertical="top"/>
    </xf>
    <xf numFmtId="0" fontId="47" fillId="0" borderId="0">
      <alignment vertical="top"/>
    </xf>
    <xf numFmtId="0" fontId="47" fillId="0" borderId="0">
      <alignment vertical="top"/>
    </xf>
    <xf numFmtId="0" fontId="47" fillId="0" borderId="0">
      <alignment vertical="top"/>
    </xf>
    <xf numFmtId="0" fontId="47" fillId="0" borderId="0">
      <alignment vertical="top"/>
    </xf>
    <xf numFmtId="0" fontId="47" fillId="0" borderId="0">
      <alignment vertical="top"/>
    </xf>
    <xf numFmtId="0" fontId="47" fillId="0" borderId="0">
      <alignment vertical="top"/>
    </xf>
    <xf numFmtId="0" fontId="47" fillId="0" borderId="0">
      <alignment vertical="top"/>
    </xf>
    <xf numFmtId="0" fontId="47" fillId="0" borderId="0">
      <alignment vertical="top"/>
    </xf>
    <xf numFmtId="0" fontId="47" fillId="0" borderId="0">
      <alignment vertical="top"/>
    </xf>
    <xf numFmtId="0" fontId="47" fillId="0" borderId="0">
      <alignment vertical="top"/>
    </xf>
    <xf numFmtId="0" fontId="47" fillId="0" borderId="0">
      <alignment vertical="top"/>
    </xf>
    <xf numFmtId="0" fontId="47" fillId="0" borderId="0">
      <alignment vertical="top"/>
    </xf>
    <xf numFmtId="0" fontId="47" fillId="0" borderId="0">
      <alignment vertical="top"/>
    </xf>
    <xf numFmtId="0" fontId="47" fillId="0" borderId="0">
      <alignment vertical="top"/>
    </xf>
    <xf numFmtId="0" fontId="47" fillId="0" borderId="0">
      <alignment vertical="top"/>
    </xf>
    <xf numFmtId="0" fontId="47" fillId="0" borderId="0">
      <alignment vertical="top"/>
    </xf>
    <xf numFmtId="0" fontId="47" fillId="0" borderId="0">
      <alignment vertical="top"/>
    </xf>
    <xf numFmtId="0" fontId="47" fillId="0" borderId="0">
      <alignment vertical="top"/>
    </xf>
    <xf numFmtId="0" fontId="47" fillId="0" borderId="0">
      <alignment vertical="top"/>
    </xf>
    <xf numFmtId="0" fontId="47" fillId="0" borderId="0">
      <alignment vertical="top"/>
    </xf>
    <xf numFmtId="0" fontId="47" fillId="0" borderId="0">
      <alignment vertical="top"/>
    </xf>
    <xf numFmtId="0" fontId="47" fillId="0" borderId="0">
      <alignment vertical="top"/>
    </xf>
    <xf numFmtId="0" fontId="47" fillId="0" borderId="0">
      <alignment vertical="top"/>
    </xf>
    <xf numFmtId="0" fontId="47" fillId="0" borderId="0">
      <alignment vertical="top"/>
    </xf>
    <xf numFmtId="0" fontId="47" fillId="0" borderId="0">
      <alignment vertical="top"/>
    </xf>
    <xf numFmtId="0" fontId="47" fillId="0" borderId="0">
      <alignment vertical="top"/>
    </xf>
    <xf numFmtId="0" fontId="47" fillId="0" borderId="0">
      <alignment vertical="top"/>
    </xf>
    <xf numFmtId="0" fontId="47" fillId="0" borderId="0">
      <alignment vertical="top"/>
    </xf>
    <xf numFmtId="0" fontId="47" fillId="0" borderId="0">
      <alignment vertical="top"/>
    </xf>
    <xf numFmtId="0" fontId="47" fillId="0" borderId="0">
      <alignment vertical="top"/>
    </xf>
    <xf numFmtId="0" fontId="47" fillId="0" borderId="0">
      <alignment vertical="top"/>
    </xf>
    <xf numFmtId="0" fontId="47" fillId="0" borderId="0">
      <alignment vertical="top"/>
    </xf>
    <xf numFmtId="0" fontId="47" fillId="0" borderId="0">
      <alignment vertical="top"/>
    </xf>
    <xf numFmtId="0" fontId="47" fillId="0" borderId="0">
      <alignment vertical="top"/>
    </xf>
    <xf numFmtId="0" fontId="47" fillId="0" borderId="0">
      <alignment vertical="top"/>
    </xf>
    <xf numFmtId="0" fontId="47" fillId="0" borderId="0">
      <alignment vertical="top"/>
    </xf>
    <xf numFmtId="0" fontId="47" fillId="0" borderId="0">
      <alignment vertical="top"/>
    </xf>
    <xf numFmtId="0" fontId="47" fillId="0" borderId="0">
      <alignment vertical="top"/>
    </xf>
    <xf numFmtId="0" fontId="47" fillId="0" borderId="0">
      <alignment vertical="top"/>
    </xf>
    <xf numFmtId="0" fontId="47" fillId="0" borderId="0">
      <alignment vertical="top"/>
    </xf>
    <xf numFmtId="0" fontId="47" fillId="0" borderId="0">
      <alignment vertical="top"/>
    </xf>
    <xf numFmtId="0" fontId="47" fillId="0" borderId="0">
      <alignment vertical="top"/>
    </xf>
    <xf numFmtId="0" fontId="47" fillId="0" borderId="0">
      <alignment vertical="top"/>
    </xf>
    <xf numFmtId="0" fontId="47" fillId="0" borderId="0">
      <alignment vertical="top"/>
    </xf>
    <xf numFmtId="0" fontId="47" fillId="0" borderId="0">
      <alignment vertical="top"/>
    </xf>
    <xf numFmtId="0" fontId="47" fillId="0" borderId="0">
      <alignment vertical="top"/>
    </xf>
    <xf numFmtId="0" fontId="47" fillId="0" borderId="0">
      <alignment vertical="top"/>
    </xf>
    <xf numFmtId="0" fontId="47" fillId="0" borderId="0">
      <alignment vertical="top"/>
    </xf>
    <xf numFmtId="0" fontId="47" fillId="0" borderId="0">
      <alignment vertical="top"/>
    </xf>
    <xf numFmtId="0" fontId="47" fillId="0" borderId="0">
      <alignment vertical="top"/>
    </xf>
    <xf numFmtId="0" fontId="47" fillId="0" borderId="0">
      <protection locked="0"/>
    </xf>
    <xf numFmtId="0" fontId="15" fillId="0" borderId="0">
      <alignment vertical="center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6" fillId="0" borderId="18" applyNumberFormat="0" applyFill="0" applyAlignment="0" applyProtection="0">
      <alignment vertical="center"/>
    </xf>
    <xf numFmtId="0" fontId="41" fillId="0" borderId="21" applyNumberFormat="0" applyFill="0" applyAlignment="0" applyProtection="0">
      <alignment vertical="center"/>
    </xf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0" fontId="2" fillId="49" borderId="23" applyNumberFormat="0" applyFont="0" applyAlignment="0" applyProtection="0">
      <alignment vertical="center"/>
    </xf>
    <xf numFmtId="0" fontId="72" fillId="0" borderId="0">
      <alignment vertical="center"/>
    </xf>
    <xf numFmtId="0" fontId="70" fillId="0" borderId="0">
      <alignment vertical="center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60" fillId="6" borderId="0" applyNumberFormat="0" applyBorder="0" applyAlignment="0" applyProtection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41" fontId="2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10" fillId="0" borderId="0" applyFont="0" applyFill="0" applyBorder="0" applyAlignment="0" applyProtection="0"/>
    <xf numFmtId="0" fontId="2" fillId="0" borderId="0"/>
    <xf numFmtId="41" fontId="10" fillId="0" borderId="0" applyFont="0" applyFill="0" applyBorder="0" applyAlignment="0" applyProtection="0"/>
    <xf numFmtId="0" fontId="46" fillId="0" borderId="0">
      <alignment vertical="center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0" fontId="5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0" fontId="1" fillId="0" borderId="0"/>
    <xf numFmtId="0" fontId="80" fillId="0" borderId="0">
      <alignment vertical="center"/>
    </xf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2" fillId="0" borderId="8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0" fontId="5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0" fontId="2" fillId="0" borderId="8" applyAlignment="0" applyProtection="0"/>
    <xf numFmtId="0" fontId="63" fillId="35" borderId="19" applyNumberFormat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37" fillId="36" borderId="19" applyNumberFormat="0" applyAlignment="0" applyProtection="0">
      <alignment vertical="center"/>
    </xf>
    <xf numFmtId="0" fontId="43" fillId="36" borderId="22" applyNumberFormat="0" applyAlignment="0" applyProtection="0">
      <alignment vertical="center"/>
    </xf>
    <xf numFmtId="0" fontId="44" fillId="9" borderId="19" applyNumberFormat="0" applyAlignment="0" applyProtection="0">
      <alignment vertical="center"/>
    </xf>
    <xf numFmtId="0" fontId="2" fillId="49" borderId="23" applyNumberFormat="0" applyFont="0" applyAlignment="0" applyProtection="0">
      <alignment vertical="center"/>
    </xf>
    <xf numFmtId="0" fontId="2" fillId="0" borderId="38">
      <alignment horizontal="left" vertical="center"/>
    </xf>
    <xf numFmtId="0" fontId="2" fillId="1" borderId="38" applyNumberFormat="0" applyFont="0" applyAlignment="0">
      <alignment horizontal="center"/>
    </xf>
    <xf numFmtId="0" fontId="69" fillId="9" borderId="19" applyNumberFormat="0" applyAlignment="0" applyProtection="0">
      <alignment vertical="center"/>
    </xf>
    <xf numFmtId="0" fontId="68" fillId="35" borderId="22" applyNumberFormat="0" applyAlignment="0" applyProtection="0">
      <alignment vertical="center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8" applyAlignment="0" applyProtection="0"/>
    <xf numFmtId="0" fontId="2" fillId="0" borderId="38">
      <alignment horizontal="left" vertical="center"/>
    </xf>
    <xf numFmtId="0" fontId="2" fillId="1" borderId="38" applyNumberFormat="0" applyFont="0" applyAlignment="0">
      <alignment horizontal="center"/>
    </xf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0" fontId="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2" fillId="0" borderId="8" applyAlignment="0" applyProtection="0"/>
    <xf numFmtId="10" fontId="2" fillId="31" borderId="2" applyNumberFormat="0" applyBorder="0" applyAlignment="0" applyProtection="0"/>
    <xf numFmtId="0" fontId="2" fillId="0" borderId="2" applyNumberFormat="0" applyFont="0" applyFill="0" applyBorder="0" applyAlignment="0">
      <alignment horizontal="center"/>
    </xf>
    <xf numFmtId="0" fontId="2" fillId="0" borderId="2">
      <alignment horizontal="center"/>
    </xf>
    <xf numFmtId="0" fontId="2" fillId="0" borderId="2">
      <alignment horizontal="left"/>
    </xf>
    <xf numFmtId="0" fontId="2" fillId="0" borderId="2"/>
    <xf numFmtId="0" fontId="2" fillId="38" borderId="2">
      <alignment horizontal="left" vertical="center"/>
    </xf>
    <xf numFmtId="41" fontId="2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0" fontId="52" fillId="0" borderId="0"/>
    <xf numFmtId="0" fontId="72" fillId="0" borderId="0">
      <alignment vertical="center"/>
    </xf>
    <xf numFmtId="0" fontId="47" fillId="0" borderId="0"/>
    <xf numFmtId="0" fontId="2" fillId="0" borderId="0"/>
    <xf numFmtId="0" fontId="71" fillId="0" borderId="0">
      <alignment vertical="center"/>
    </xf>
    <xf numFmtId="0" fontId="2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0" fontId="46" fillId="0" borderId="0">
      <alignment vertical="center"/>
    </xf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2" fillId="1" borderId="38" applyNumberFormat="0" applyFont="0" applyAlignment="0">
      <alignment horizontal="center"/>
    </xf>
    <xf numFmtId="0" fontId="2" fillId="0" borderId="38">
      <alignment horizontal="left" vertical="center"/>
    </xf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2" fillId="0" borderId="8" applyAlignment="0" applyProtection="0"/>
    <xf numFmtId="0" fontId="2" fillId="0" borderId="39">
      <alignment horizontal="left" vertical="top"/>
    </xf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0" fontId="70" fillId="0" borderId="0">
      <alignment vertical="center"/>
    </xf>
    <xf numFmtId="41" fontId="10" fillId="0" borderId="0" applyFont="0" applyFill="0" applyBorder="0" applyAlignment="0" applyProtection="0"/>
    <xf numFmtId="0" fontId="47" fillId="0" borderId="0"/>
    <xf numFmtId="0" fontId="72" fillId="0" borderId="0">
      <alignment vertical="center"/>
    </xf>
    <xf numFmtId="44" fontId="72" fillId="0" borderId="0" applyFont="0" applyFill="0" applyBorder="0" applyAlignment="0" applyProtection="0">
      <alignment vertical="center"/>
    </xf>
    <xf numFmtId="203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2" fillId="0" borderId="38">
      <alignment horizontal="left" vertical="center"/>
    </xf>
    <xf numFmtId="0" fontId="2" fillId="1" borderId="38" applyNumberFormat="0" applyFont="0" applyAlignment="0">
      <alignment horizontal="center"/>
    </xf>
    <xf numFmtId="41" fontId="2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4" fontId="72" fillId="0" borderId="0" applyFont="0" applyFill="0" applyBorder="0" applyAlignment="0" applyProtection="0">
      <alignment vertical="center"/>
    </xf>
    <xf numFmtId="0" fontId="5" fillId="0" borderId="0"/>
    <xf numFmtId="0" fontId="15" fillId="53" borderId="0" applyNumberFormat="0" applyBorder="0" applyAlignment="0" applyProtection="0">
      <alignment vertical="center"/>
    </xf>
    <xf numFmtId="0" fontId="15" fillId="54" borderId="0" applyNumberFormat="0" applyBorder="0" applyAlignment="0" applyProtection="0">
      <alignment vertical="center"/>
    </xf>
    <xf numFmtId="0" fontId="15" fillId="55" borderId="0" applyNumberFormat="0" applyBorder="0" applyAlignment="0" applyProtection="0">
      <alignment vertical="center"/>
    </xf>
    <xf numFmtId="0" fontId="15" fillId="56" borderId="0" applyNumberFormat="0" applyBorder="0" applyAlignment="0" applyProtection="0">
      <alignment vertical="center"/>
    </xf>
    <xf numFmtId="0" fontId="15" fillId="57" borderId="0" applyNumberFormat="0" applyBorder="0" applyAlignment="0" applyProtection="0">
      <alignment vertical="center"/>
    </xf>
    <xf numFmtId="0" fontId="15" fillId="58" borderId="0" applyNumberFormat="0" applyBorder="0" applyAlignment="0" applyProtection="0">
      <alignment vertical="center"/>
    </xf>
    <xf numFmtId="0" fontId="15" fillId="59" borderId="0" applyNumberFormat="0" applyBorder="0" applyAlignment="0" applyProtection="0">
      <alignment vertical="center"/>
    </xf>
    <xf numFmtId="0" fontId="15" fillId="60" borderId="0" applyNumberFormat="0" applyBorder="0" applyAlignment="0" applyProtection="0">
      <alignment vertical="center"/>
    </xf>
    <xf numFmtId="0" fontId="15" fillId="61" borderId="0" applyNumberFormat="0" applyBorder="0" applyAlignment="0" applyProtection="0">
      <alignment vertical="center"/>
    </xf>
    <xf numFmtId="0" fontId="15" fillId="56" borderId="0" applyNumberFormat="0" applyBorder="0" applyAlignment="0" applyProtection="0">
      <alignment vertical="center"/>
    </xf>
    <xf numFmtId="0" fontId="15" fillId="59" borderId="0" applyNumberFormat="0" applyBorder="0" applyAlignment="0" applyProtection="0">
      <alignment vertical="center"/>
    </xf>
    <xf numFmtId="0" fontId="15" fillId="62" borderId="0" applyNumberFormat="0" applyBorder="0" applyAlignment="0" applyProtection="0">
      <alignment vertical="center"/>
    </xf>
    <xf numFmtId="0" fontId="18" fillId="63" borderId="0" applyNumberFormat="0" applyBorder="0" applyAlignment="0" applyProtection="0">
      <alignment vertical="center"/>
    </xf>
    <xf numFmtId="0" fontId="18" fillId="60" borderId="0" applyNumberFormat="0" applyBorder="0" applyAlignment="0" applyProtection="0">
      <alignment vertical="center"/>
    </xf>
    <xf numFmtId="0" fontId="18" fillId="61" borderId="0" applyNumberFormat="0" applyBorder="0" applyAlignment="0" applyProtection="0">
      <alignment vertical="center"/>
    </xf>
    <xf numFmtId="0" fontId="18" fillId="64" borderId="0" applyNumberFormat="0" applyBorder="0" applyAlignment="0" applyProtection="0">
      <alignment vertical="center"/>
    </xf>
    <xf numFmtId="0" fontId="18" fillId="65" borderId="0" applyNumberFormat="0" applyBorder="0" applyAlignment="0" applyProtection="0">
      <alignment vertical="center"/>
    </xf>
    <xf numFmtId="0" fontId="18" fillId="66" borderId="0" applyNumberFormat="0" applyBorder="0" applyAlignment="0" applyProtection="0">
      <alignment vertical="center"/>
    </xf>
    <xf numFmtId="0" fontId="52" fillId="31" borderId="23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8" fillId="67" borderId="0" applyNumberFormat="0" applyBorder="0" applyAlignment="0" applyProtection="0">
      <alignment vertical="center"/>
    </xf>
    <xf numFmtId="0" fontId="18" fillId="68" borderId="0" applyNumberFormat="0" applyBorder="0" applyAlignment="0" applyProtection="0">
      <alignment vertical="center"/>
    </xf>
    <xf numFmtId="0" fontId="18" fillId="69" borderId="0" applyNumberFormat="0" applyBorder="0" applyAlignment="0" applyProtection="0">
      <alignment vertical="center"/>
    </xf>
    <xf numFmtId="0" fontId="18" fillId="64" borderId="0" applyNumberFormat="0" applyBorder="0" applyAlignment="0" applyProtection="0">
      <alignment vertical="center"/>
    </xf>
    <xf numFmtId="0" fontId="18" fillId="65" borderId="0" applyNumberFormat="0" applyBorder="0" applyAlignment="0" applyProtection="0">
      <alignment vertical="center"/>
    </xf>
    <xf numFmtId="0" fontId="18" fillId="70" borderId="0" applyNumberFormat="0" applyBorder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28" fillId="54" borderId="0" applyNumberFormat="0" applyBorder="0" applyAlignment="0" applyProtection="0">
      <alignment vertical="center"/>
    </xf>
    <xf numFmtId="0" fontId="37" fillId="3" borderId="19" applyNumberFormat="0" applyAlignment="0" applyProtection="0">
      <alignment vertical="center"/>
    </xf>
    <xf numFmtId="0" fontId="38" fillId="71" borderId="20" applyNumberForma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21" applyNumberFormat="0" applyFill="0" applyAlignment="0" applyProtection="0">
      <alignment vertical="center"/>
    </xf>
    <xf numFmtId="0" fontId="43" fillId="3" borderId="22" applyNumberFormat="0" applyAlignment="0" applyProtection="0">
      <alignment vertical="center"/>
    </xf>
    <xf numFmtId="0" fontId="44" fillId="58" borderId="19" applyNumberFormat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2" fillId="72" borderId="0" applyNumberFormat="0" applyBorder="0" applyAlignment="0" applyProtection="0">
      <alignment vertical="center"/>
    </xf>
    <xf numFmtId="0" fontId="69" fillId="9" borderId="19" applyNumberFormat="0" applyAlignment="0" applyProtection="0">
      <alignment vertical="center"/>
    </xf>
    <xf numFmtId="0" fontId="63" fillId="36" borderId="19" applyNumberFormat="0" applyAlignment="0" applyProtection="0">
      <alignment vertical="center"/>
    </xf>
    <xf numFmtId="0" fontId="2" fillId="0" borderId="2"/>
    <xf numFmtId="0" fontId="2" fillId="38" borderId="2">
      <alignment horizontal="left" vertical="center"/>
    </xf>
    <xf numFmtId="0" fontId="2" fillId="0" borderId="2">
      <alignment horizontal="left"/>
    </xf>
    <xf numFmtId="202" fontId="23" fillId="0" borderId="4">
      <alignment horizontal="right" vertical="center"/>
    </xf>
    <xf numFmtId="0" fontId="2" fillId="0" borderId="4">
      <alignment horizontal="right" vertical="center"/>
    </xf>
    <xf numFmtId="0" fontId="2" fillId="0" borderId="2">
      <alignment horizontal="center"/>
    </xf>
    <xf numFmtId="0" fontId="2" fillId="0" borderId="2" applyNumberFormat="0" applyFont="0" applyFill="0" applyBorder="0" applyAlignment="0">
      <alignment horizontal="center"/>
    </xf>
    <xf numFmtId="10" fontId="2" fillId="31" borderId="2" applyNumberFormat="0" applyBorder="0" applyAlignment="0" applyProtection="0"/>
    <xf numFmtId="0" fontId="2" fillId="0" borderId="38">
      <alignment horizontal="left" vertical="center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0" fontId="2" fillId="31" borderId="2" applyNumberFormat="0" applyBorder="0" applyAlignment="0" applyProtection="0"/>
    <xf numFmtId="0" fontId="2" fillId="0" borderId="2" applyNumberFormat="0" applyFont="0" applyFill="0" applyBorder="0" applyAlignment="0">
      <alignment horizontal="center"/>
    </xf>
    <xf numFmtId="0" fontId="2" fillId="0" borderId="2">
      <alignment horizontal="center"/>
    </xf>
    <xf numFmtId="0" fontId="2" fillId="0" borderId="4">
      <alignment horizontal="right" vertical="center"/>
    </xf>
    <xf numFmtId="202" fontId="23" fillId="0" borderId="4">
      <alignment horizontal="right" vertical="center"/>
    </xf>
    <xf numFmtId="0" fontId="2" fillId="0" borderId="2">
      <alignment horizontal="left"/>
    </xf>
    <xf numFmtId="0" fontId="2" fillId="0" borderId="2"/>
    <xf numFmtId="0" fontId="2" fillId="38" borderId="2">
      <alignment horizontal="left" vertical="center"/>
    </xf>
    <xf numFmtId="41" fontId="2" fillId="0" borderId="0" applyFont="0" applyFill="0" applyBorder="0" applyAlignment="0" applyProtection="0"/>
    <xf numFmtId="0" fontId="63" fillId="36" borderId="19" applyNumberFormat="0" applyAlignment="0" applyProtection="0">
      <alignment vertical="center"/>
    </xf>
    <xf numFmtId="0" fontId="68" fillId="36" borderId="22" applyNumberFormat="0" applyAlignment="0" applyProtection="0">
      <alignment vertical="center"/>
    </xf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0" fontId="69" fillId="9" borderId="19" applyNumberFormat="0" applyAlignment="0" applyProtection="0">
      <alignment vertical="center"/>
    </xf>
    <xf numFmtId="41" fontId="2" fillId="0" borderId="0" applyFont="0" applyFill="0" applyBorder="0" applyAlignment="0" applyProtection="0"/>
    <xf numFmtId="0" fontId="2" fillId="1" borderId="38" applyNumberFormat="0" applyFont="0" applyAlignment="0">
      <alignment horizontal="center"/>
    </xf>
    <xf numFmtId="44" fontId="72" fillId="0" borderId="0" applyFont="0" applyFill="0" applyBorder="0" applyAlignment="0" applyProtection="0">
      <alignment vertical="center"/>
    </xf>
    <xf numFmtId="0" fontId="52" fillId="0" borderId="0"/>
    <xf numFmtId="0" fontId="15" fillId="0" borderId="0">
      <alignment vertical="center"/>
    </xf>
    <xf numFmtId="0" fontId="69" fillId="9" borderId="19" applyNumberFormat="0" applyAlignment="0" applyProtection="0">
      <alignment vertical="center"/>
    </xf>
    <xf numFmtId="0" fontId="63" fillId="36" borderId="19" applyNumberFormat="0" applyAlignment="0" applyProtection="0">
      <alignment vertical="center"/>
    </xf>
    <xf numFmtId="0" fontId="2" fillId="38" borderId="2">
      <alignment horizontal="left" vertical="center"/>
    </xf>
    <xf numFmtId="0" fontId="2" fillId="0" borderId="2"/>
    <xf numFmtId="0" fontId="2" fillId="0" borderId="2">
      <alignment horizontal="left"/>
    </xf>
    <xf numFmtId="202" fontId="23" fillId="0" borderId="4">
      <alignment horizontal="right" vertical="center"/>
    </xf>
    <xf numFmtId="0" fontId="2" fillId="0" borderId="4">
      <alignment horizontal="right" vertical="center"/>
    </xf>
    <xf numFmtId="0" fontId="2" fillId="0" borderId="2">
      <alignment horizontal="center"/>
    </xf>
    <xf numFmtId="0" fontId="2" fillId="0" borderId="2" applyNumberFormat="0" applyFont="0" applyFill="0" applyBorder="0" applyAlignment="0">
      <alignment horizontal="center"/>
    </xf>
    <xf numFmtId="10" fontId="2" fillId="31" borderId="2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8" applyAlignment="0" applyProtection="0"/>
    <xf numFmtId="10" fontId="2" fillId="31" borderId="2" applyNumberFormat="0" applyBorder="0" applyAlignment="0" applyProtection="0"/>
    <xf numFmtId="0" fontId="2" fillId="0" borderId="38">
      <alignment horizontal="left" vertical="center"/>
    </xf>
    <xf numFmtId="0" fontId="2" fillId="0" borderId="2" applyNumberFormat="0" applyFont="0" applyFill="0" applyBorder="0" applyAlignment="0">
      <alignment horizontal="center"/>
    </xf>
    <xf numFmtId="0" fontId="2" fillId="0" borderId="2">
      <alignment horizontal="center"/>
    </xf>
    <xf numFmtId="0" fontId="2" fillId="0" borderId="4">
      <alignment horizontal="right" vertical="center"/>
    </xf>
    <xf numFmtId="202" fontId="23" fillId="0" borderId="4">
      <alignment horizontal="right" vertical="center"/>
    </xf>
    <xf numFmtId="0" fontId="2" fillId="0" borderId="2">
      <alignment horizontal="left"/>
    </xf>
    <xf numFmtId="0" fontId="2" fillId="0" borderId="2"/>
    <xf numFmtId="0" fontId="2" fillId="38" borderId="2">
      <alignment horizontal="left" vertical="center"/>
    </xf>
    <xf numFmtId="0" fontId="2" fillId="1" borderId="38" applyNumberFormat="0" applyFont="0" applyAlignment="0">
      <alignment horizontal="center"/>
    </xf>
    <xf numFmtId="0" fontId="2" fillId="0" borderId="39">
      <alignment horizontal="left" vertical="top"/>
    </xf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4" fontId="72" fillId="0" borderId="0" applyFont="0" applyFill="0" applyBorder="0" applyAlignment="0" applyProtection="0">
      <alignment vertical="center"/>
    </xf>
    <xf numFmtId="0" fontId="68" fillId="36" borderId="22" applyNumberFormat="0" applyAlignment="0" applyProtection="0">
      <alignment vertical="center"/>
    </xf>
    <xf numFmtId="0" fontId="63" fillId="36" borderId="19" applyNumberFormat="0" applyAlignment="0" applyProtection="0">
      <alignment vertical="center"/>
    </xf>
    <xf numFmtId="0" fontId="68" fillId="36" borderId="22" applyNumberFormat="0" applyAlignment="0" applyProtection="0">
      <alignment vertical="center"/>
    </xf>
    <xf numFmtId="0" fontId="69" fillId="9" borderId="19" applyNumberFormat="0" applyAlignment="0" applyProtection="0">
      <alignment vertical="center"/>
    </xf>
    <xf numFmtId="0" fontId="70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81" fillId="3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81" fillId="9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81" fillId="49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81" fillId="3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81" fillId="8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81" fillId="9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81" fillId="36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81" fillId="11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81" fillId="48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81" fillId="36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81" fillId="10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81" fillId="9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82" fillId="16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82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82" fillId="48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82" fillId="3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82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82" fillId="9" borderId="0" applyNumberFormat="0" applyBorder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" fillId="0" borderId="0">
      <alignment vertical="center"/>
    </xf>
    <xf numFmtId="0" fontId="31" fillId="0" borderId="0">
      <alignment vertical="center"/>
    </xf>
    <xf numFmtId="0" fontId="33" fillId="6" borderId="0" applyNumberFormat="0" applyBorder="0" applyAlignment="0" applyProtection="0">
      <alignment vertical="center"/>
    </xf>
    <xf numFmtId="0" fontId="60" fillId="6" borderId="0" applyNumberFormat="0" applyBorder="0" applyAlignment="0" applyProtection="0">
      <alignment vertical="center"/>
    </xf>
    <xf numFmtId="0" fontId="60" fillId="6" borderId="0" applyNumberFormat="0" applyBorder="0" applyAlignment="0" applyProtection="0">
      <alignment vertical="center"/>
    </xf>
    <xf numFmtId="0" fontId="60" fillId="6" borderId="0" applyNumberFormat="0" applyBorder="0" applyAlignment="0" applyProtection="0">
      <alignment vertical="center"/>
    </xf>
    <xf numFmtId="0" fontId="60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83" fillId="0" borderId="40" applyNumberFormat="0" applyFill="0" applyAlignment="0" applyProtection="0">
      <alignment vertical="center"/>
    </xf>
    <xf numFmtId="0" fontId="38" fillId="40" borderId="20" applyNumberFormat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21" applyNumberFormat="0" applyFill="0" applyAlignment="0" applyProtection="0">
      <alignment vertical="center"/>
    </xf>
    <xf numFmtId="0" fontId="84" fillId="0" borderId="21" applyNumberFormat="0" applyFill="0" applyAlignment="0" applyProtection="0">
      <alignment vertical="center"/>
    </xf>
    <xf numFmtId="0" fontId="18" fillId="44" borderId="0" applyNumberFormat="0" applyBorder="0" applyAlignment="0" applyProtection="0">
      <alignment vertical="center"/>
    </xf>
    <xf numFmtId="0" fontId="82" fillId="16" borderId="0" applyNumberFormat="0" applyBorder="0" applyAlignment="0" applyProtection="0">
      <alignment vertical="center"/>
    </xf>
    <xf numFmtId="0" fontId="18" fillId="45" borderId="0" applyNumberFormat="0" applyBorder="0" applyAlignment="0" applyProtection="0">
      <alignment vertical="center"/>
    </xf>
    <xf numFmtId="0" fontId="82" fillId="73" borderId="0" applyNumberFormat="0" applyBorder="0" applyAlignment="0" applyProtection="0">
      <alignment vertical="center"/>
    </xf>
    <xf numFmtId="0" fontId="18" fillId="46" borderId="0" applyNumberFormat="0" applyBorder="0" applyAlignment="0" applyProtection="0">
      <alignment vertical="center"/>
    </xf>
    <xf numFmtId="0" fontId="82" fillId="73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82" fillId="74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82" fillId="16" borderId="0" applyNumberFormat="0" applyBorder="0" applyAlignment="0" applyProtection="0">
      <alignment vertical="center"/>
    </xf>
    <xf numFmtId="0" fontId="18" fillId="47" borderId="0" applyNumberFormat="0" applyBorder="0" applyAlignment="0" applyProtection="0">
      <alignment vertical="center"/>
    </xf>
    <xf numFmtId="0" fontId="82" fillId="47" borderId="0" applyNumberFormat="0" applyBorder="0" applyAlignment="0" applyProtection="0">
      <alignment vertical="center"/>
    </xf>
    <xf numFmtId="0" fontId="42" fillId="48" borderId="0" applyNumberFormat="0" applyBorder="0" applyAlignment="0" applyProtection="0">
      <alignment vertical="center"/>
    </xf>
    <xf numFmtId="0" fontId="2" fillId="0" borderId="0"/>
    <xf numFmtId="0" fontId="85" fillId="0" borderId="0">
      <alignment vertical="center"/>
    </xf>
    <xf numFmtId="0" fontId="85" fillId="0" borderId="0">
      <alignment vertical="center"/>
    </xf>
    <xf numFmtId="0" fontId="81" fillId="0" borderId="0">
      <alignment vertical="center"/>
    </xf>
    <xf numFmtId="0" fontId="2" fillId="0" borderId="0"/>
    <xf numFmtId="0" fontId="31" fillId="49" borderId="23" applyNumberFormat="0" applyFont="0" applyAlignment="0" applyProtection="0">
      <alignment vertical="center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6" fillId="0" borderId="18" applyNumberFormat="0" applyFill="0" applyAlignment="0" applyProtection="0">
      <alignment vertical="center"/>
    </xf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0" fontId="2" fillId="49" borderId="23" applyNumberFormat="0" applyFont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37" fillId="36" borderId="19" applyNumberFormat="0" applyAlignment="0" applyProtection="0">
      <alignment vertical="center"/>
    </xf>
    <xf numFmtId="0" fontId="43" fillId="36" borderId="22" applyNumberFormat="0" applyAlignment="0" applyProtection="0">
      <alignment vertical="center"/>
    </xf>
    <xf numFmtId="0" fontId="44" fillId="9" borderId="19" applyNumberFormat="0" applyAlignment="0" applyProtection="0">
      <alignment vertical="center"/>
    </xf>
    <xf numFmtId="0" fontId="2" fillId="0" borderId="8" applyAlignment="0" applyProtection="0"/>
    <xf numFmtId="0" fontId="2" fillId="0" borderId="38">
      <alignment horizontal="left" vertical="center"/>
    </xf>
    <xf numFmtId="0" fontId="2" fillId="1" borderId="38" applyNumberFormat="0" applyFont="0" applyAlignment="0">
      <alignment horizontal="center"/>
    </xf>
    <xf numFmtId="0" fontId="2" fillId="0" borderId="39">
      <alignment horizontal="left" vertical="top"/>
    </xf>
    <xf numFmtId="0" fontId="70" fillId="0" borderId="0">
      <alignment vertical="center"/>
    </xf>
    <xf numFmtId="0" fontId="2" fillId="1" borderId="38" applyNumberFormat="0" applyFont="0" applyAlignment="0">
      <alignment horizontal="center"/>
    </xf>
    <xf numFmtId="0" fontId="2" fillId="0" borderId="38">
      <alignment horizontal="left" vertical="center"/>
    </xf>
    <xf numFmtId="0" fontId="2" fillId="0" borderId="41">
      <alignment horizontal="center"/>
    </xf>
    <xf numFmtId="0" fontId="2" fillId="0" borderId="41"/>
    <xf numFmtId="0" fontId="2" fillId="0" borderId="41">
      <alignment horizontal="center"/>
    </xf>
    <xf numFmtId="0" fontId="2" fillId="0" borderId="39">
      <alignment horizontal="left" vertical="top"/>
    </xf>
    <xf numFmtId="0" fontId="63" fillId="36" borderId="19" applyNumberFormat="0" applyAlignment="0" applyProtection="0">
      <alignment vertical="center"/>
    </xf>
    <xf numFmtId="0" fontId="68" fillId="36" borderId="22" applyNumberFormat="0" applyAlignment="0" applyProtection="0">
      <alignment vertical="center"/>
    </xf>
    <xf numFmtId="0" fontId="69" fillId="9" borderId="19" applyNumberFormat="0" applyAlignment="0" applyProtection="0">
      <alignment vertical="center"/>
    </xf>
    <xf numFmtId="0" fontId="52" fillId="31" borderId="23" applyNumberFormat="0" applyFont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37" fillId="3" borderId="19" applyNumberFormat="0" applyAlignment="0" applyProtection="0">
      <alignment vertical="center"/>
    </xf>
    <xf numFmtId="0" fontId="43" fillId="3" borderId="22" applyNumberFormat="0" applyAlignment="0" applyProtection="0">
      <alignment vertical="center"/>
    </xf>
    <xf numFmtId="0" fontId="44" fillId="58" borderId="19" applyNumberFormat="0" applyAlignment="0" applyProtection="0">
      <alignment vertical="center"/>
    </xf>
    <xf numFmtId="0" fontId="69" fillId="9" borderId="19" applyNumberFormat="0" applyAlignment="0" applyProtection="0">
      <alignment vertical="center"/>
    </xf>
    <xf numFmtId="0" fontId="63" fillId="36" borderId="19" applyNumberFormat="0" applyAlignment="0" applyProtection="0">
      <alignment vertical="center"/>
    </xf>
    <xf numFmtId="0" fontId="2" fillId="0" borderId="2"/>
    <xf numFmtId="0" fontId="2" fillId="38" borderId="2">
      <alignment horizontal="left" vertical="center"/>
    </xf>
    <xf numFmtId="0" fontId="2" fillId="0" borderId="2">
      <alignment horizontal="left"/>
    </xf>
    <xf numFmtId="202" fontId="23" fillId="0" borderId="4">
      <alignment horizontal="right" vertical="center"/>
    </xf>
    <xf numFmtId="0" fontId="2" fillId="0" borderId="4">
      <alignment horizontal="right" vertical="center"/>
    </xf>
    <xf numFmtId="0" fontId="2" fillId="0" borderId="2">
      <alignment horizontal="center"/>
    </xf>
    <xf numFmtId="0" fontId="2" fillId="0" borderId="2" applyNumberFormat="0" applyFont="0" applyFill="0" applyBorder="0" applyAlignment="0">
      <alignment horizontal="center"/>
    </xf>
    <xf numFmtId="10" fontId="2" fillId="31" borderId="2" applyNumberFormat="0" applyBorder="0" applyAlignment="0" applyProtection="0"/>
    <xf numFmtId="0" fontId="2" fillId="0" borderId="38">
      <alignment horizontal="left" vertical="center"/>
    </xf>
    <xf numFmtId="10" fontId="2" fillId="31" borderId="2" applyNumberFormat="0" applyBorder="0" applyAlignment="0" applyProtection="0"/>
    <xf numFmtId="0" fontId="2" fillId="0" borderId="2" applyNumberFormat="0" applyFont="0" applyFill="0" applyBorder="0" applyAlignment="0">
      <alignment horizontal="center"/>
    </xf>
    <xf numFmtId="0" fontId="2" fillId="0" borderId="2">
      <alignment horizontal="center"/>
    </xf>
    <xf numFmtId="0" fontId="2" fillId="0" borderId="4">
      <alignment horizontal="right" vertical="center"/>
    </xf>
    <xf numFmtId="202" fontId="23" fillId="0" borderId="4">
      <alignment horizontal="right" vertical="center"/>
    </xf>
    <xf numFmtId="0" fontId="2" fillId="0" borderId="2">
      <alignment horizontal="left"/>
    </xf>
    <xf numFmtId="0" fontId="2" fillId="0" borderId="2"/>
    <xf numFmtId="0" fontId="2" fillId="38" borderId="2">
      <alignment horizontal="left" vertical="center"/>
    </xf>
    <xf numFmtId="0" fontId="63" fillId="36" borderId="19" applyNumberFormat="0" applyAlignment="0" applyProtection="0">
      <alignment vertical="center"/>
    </xf>
    <xf numFmtId="0" fontId="68" fillId="36" borderId="22" applyNumberFormat="0" applyAlignment="0" applyProtection="0">
      <alignment vertical="center"/>
    </xf>
    <xf numFmtId="0" fontId="69" fillId="9" borderId="19" applyNumberFormat="0" applyAlignment="0" applyProtection="0">
      <alignment vertical="center"/>
    </xf>
    <xf numFmtId="0" fontId="2" fillId="1" borderId="38" applyNumberFormat="0" applyFont="0" applyAlignment="0">
      <alignment horizontal="center"/>
    </xf>
    <xf numFmtId="0" fontId="69" fillId="9" borderId="19" applyNumberFormat="0" applyAlignment="0" applyProtection="0">
      <alignment vertical="center"/>
    </xf>
    <xf numFmtId="0" fontId="63" fillId="36" borderId="19" applyNumberFormat="0" applyAlignment="0" applyProtection="0">
      <alignment vertical="center"/>
    </xf>
    <xf numFmtId="0" fontId="68" fillId="36" borderId="22" applyNumberFormat="0" applyAlignment="0" applyProtection="0">
      <alignment vertical="center"/>
    </xf>
    <xf numFmtId="0" fontId="63" fillId="36" borderId="19" applyNumberFormat="0" applyAlignment="0" applyProtection="0">
      <alignment vertical="center"/>
    </xf>
    <xf numFmtId="0" fontId="68" fillId="36" borderId="22" applyNumberFormat="0" applyAlignment="0" applyProtection="0">
      <alignment vertical="center"/>
    </xf>
    <xf numFmtId="0" fontId="69" fillId="9" borderId="19" applyNumberFormat="0" applyAlignment="0" applyProtection="0">
      <alignment vertical="center"/>
    </xf>
    <xf numFmtId="0" fontId="83" fillId="0" borderId="40" applyNumberFormat="0" applyFill="0" applyAlignment="0" applyProtection="0">
      <alignment vertical="center"/>
    </xf>
    <xf numFmtId="0" fontId="2" fillId="0" borderId="38">
      <alignment horizontal="left" vertical="center"/>
    </xf>
    <xf numFmtId="0" fontId="2" fillId="1" borderId="38" applyNumberFormat="0" applyFont="0" applyAlignment="0">
      <alignment horizontal="center"/>
    </xf>
    <xf numFmtId="0" fontId="2" fillId="0" borderId="38">
      <alignment horizontal="left" vertical="center"/>
    </xf>
    <xf numFmtId="0" fontId="2" fillId="1" borderId="38" applyNumberFormat="0" applyFont="0" applyAlignment="0">
      <alignment horizontal="center"/>
    </xf>
    <xf numFmtId="0" fontId="2" fillId="0" borderId="8" applyAlignment="0" applyProtection="0"/>
    <xf numFmtId="0" fontId="2" fillId="0" borderId="8" applyAlignment="0" applyProtection="0"/>
    <xf numFmtId="0" fontId="2" fillId="0" borderId="38">
      <alignment horizontal="left" vertical="center"/>
    </xf>
    <xf numFmtId="0" fontId="2" fillId="1" borderId="38" applyNumberFormat="0" applyFont="0" applyAlignment="0">
      <alignment horizontal="center"/>
    </xf>
    <xf numFmtId="0" fontId="31" fillId="49" borderId="23" applyNumberFormat="0" applyFont="0" applyAlignment="0" applyProtection="0">
      <alignment vertical="center"/>
    </xf>
    <xf numFmtId="0" fontId="2" fillId="49" borderId="23" applyNumberFormat="0" applyFont="0" applyAlignment="0" applyProtection="0">
      <alignment vertical="center"/>
    </xf>
    <xf numFmtId="0" fontId="2" fillId="49" borderId="23" applyNumberFormat="0" applyFont="0" applyAlignment="0" applyProtection="0">
      <alignment vertical="center"/>
    </xf>
    <xf numFmtId="0" fontId="2" fillId="0" borderId="8" applyAlignment="0" applyProtection="0"/>
    <xf numFmtId="0" fontId="52" fillId="31" borderId="23" applyNumberFormat="0" applyFont="0" applyAlignment="0" applyProtection="0">
      <alignment vertical="center"/>
    </xf>
    <xf numFmtId="43" fontId="2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10" fillId="0" borderId="0" applyFont="0" applyFill="0" applyBorder="0" applyAlignment="0" applyProtection="0"/>
    <xf numFmtId="0" fontId="2" fillId="49" borderId="23" applyNumberFormat="0" applyFont="0" applyAlignment="0" applyProtection="0">
      <alignment vertical="center"/>
    </xf>
    <xf numFmtId="41" fontId="10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8" fillId="0" borderId="0">
      <protection locked="0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2" fillId="49" borderId="23" applyNumberFormat="0" applyFont="0" applyAlignment="0" applyProtection="0">
      <alignment vertical="center"/>
    </xf>
    <xf numFmtId="0" fontId="44" fillId="9" borderId="19" applyNumberFormat="0" applyAlignment="0" applyProtection="0">
      <alignment vertical="center"/>
    </xf>
    <xf numFmtId="0" fontId="43" fillId="36" borderId="22" applyNumberFormat="0" applyAlignment="0" applyProtection="0">
      <alignment vertical="center"/>
    </xf>
    <xf numFmtId="0" fontId="37" fillId="36" borderId="19" applyNumberFormat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2" fillId="1" borderId="38" applyNumberFormat="0" applyFont="0" applyAlignment="0">
      <alignment horizontal="center"/>
    </xf>
    <xf numFmtId="0" fontId="2" fillId="0" borderId="38">
      <alignment horizontal="left" vertical="center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10" fontId="2" fillId="31" borderId="2" applyNumberFormat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0" fontId="2" fillId="0" borderId="2" applyNumberFormat="0" applyFont="0" applyFill="0" applyBorder="0" applyAlignment="0">
      <alignment horizontal="center"/>
    </xf>
    <xf numFmtId="0" fontId="2" fillId="0" borderId="2">
      <alignment horizontal="center"/>
    </xf>
    <xf numFmtId="0" fontId="2" fillId="0" borderId="4">
      <alignment horizontal="right" vertical="center"/>
    </xf>
    <xf numFmtId="202" fontId="23" fillId="0" borderId="4">
      <alignment horizontal="right" vertical="center"/>
    </xf>
    <xf numFmtId="0" fontId="2" fillId="0" borderId="2">
      <alignment horizontal="left"/>
    </xf>
    <xf numFmtId="0" fontId="2" fillId="0" borderId="2"/>
    <xf numFmtId="0" fontId="2" fillId="38" borderId="2">
      <alignment horizontal="left" vertical="center"/>
    </xf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0" fontId="72" fillId="0" borderId="0">
      <alignment vertical="center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3" fillId="36" borderId="22" applyNumberFormat="0" applyAlignment="0" applyProtection="0">
      <alignment vertical="center"/>
    </xf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0" fontId="5" fillId="0" borderId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0" fontId="72" fillId="0" borderId="0">
      <alignment vertical="center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11"/>
    <xf numFmtId="0" fontId="43" fillId="36" borderId="22" applyNumberFormat="0" applyAlignment="0" applyProtection="0">
      <alignment vertical="center"/>
    </xf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2" fillId="0" borderId="8" applyAlignment="0" applyProtection="0"/>
    <xf numFmtId="0" fontId="2" fillId="0" borderId="38">
      <alignment horizontal="left" vertical="center"/>
    </xf>
    <xf numFmtId="43" fontId="2" fillId="0" borderId="0" applyFont="0" applyFill="0" applyBorder="0" applyAlignment="0" applyProtection="0"/>
    <xf numFmtId="0" fontId="2" fillId="1" borderId="38" applyNumberFormat="0" applyFont="0" applyAlignment="0">
      <alignment horizontal="center"/>
    </xf>
    <xf numFmtId="0" fontId="2" fillId="0" borderId="39">
      <alignment horizontal="left" vertical="top"/>
    </xf>
    <xf numFmtId="41" fontId="2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68" fillId="35" borderId="22" applyNumberFormat="0" applyAlignment="0" applyProtection="0">
      <alignment vertical="center"/>
    </xf>
    <xf numFmtId="0" fontId="2" fillId="0" borderId="11">
      <alignment horizontal="center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44" fillId="9" borderId="19" applyNumberFormat="0" applyAlignment="0" applyProtection="0">
      <alignment vertical="center"/>
    </xf>
    <xf numFmtId="0" fontId="43" fillId="36" borderId="22" applyNumberFormat="0" applyAlignment="0" applyProtection="0">
      <alignment vertical="center"/>
    </xf>
    <xf numFmtId="43" fontId="10" fillId="0" borderId="0" applyFont="0" applyFill="0" applyBorder="0" applyAlignment="0" applyProtection="0"/>
    <xf numFmtId="0" fontId="37" fillId="36" borderId="19" applyNumberFormat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2" fillId="1" borderId="38" applyNumberFormat="0" applyFont="0" applyAlignment="0">
      <alignment horizontal="center"/>
    </xf>
    <xf numFmtId="0" fontId="2" fillId="0" borderId="38">
      <alignment horizontal="left" vertical="center"/>
    </xf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2" fillId="0" borderId="8" applyAlignment="0" applyProtection="0"/>
    <xf numFmtId="0" fontId="2" fillId="0" borderId="39">
      <alignment horizontal="left" vertical="top"/>
    </xf>
    <xf numFmtId="41" fontId="2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10" fillId="0" borderId="0" applyFont="0" applyFill="0" applyBorder="0" applyAlignment="0" applyProtection="0"/>
    <xf numFmtId="0" fontId="69" fillId="9" borderId="19" applyNumberFormat="0" applyAlignment="0" applyProtection="0">
      <alignment vertical="center"/>
    </xf>
    <xf numFmtId="0" fontId="68" fillId="35" borderId="22" applyNumberFormat="0" applyAlignment="0" applyProtection="0">
      <alignment vertical="center"/>
    </xf>
    <xf numFmtId="41" fontId="10" fillId="0" borderId="0" applyFont="0" applyFill="0" applyBorder="0" applyAlignment="0" applyProtection="0"/>
    <xf numFmtId="0" fontId="63" fillId="35" borderId="19" applyNumberFormat="0" applyAlignment="0" applyProtection="0">
      <alignment vertical="center"/>
    </xf>
    <xf numFmtId="0" fontId="63" fillId="36" borderId="19" applyNumberFormat="0" applyAlignment="0" applyProtection="0">
      <alignment vertical="center"/>
    </xf>
    <xf numFmtId="0" fontId="68" fillId="36" borderId="22" applyNumberFormat="0" applyAlignment="0" applyProtection="0">
      <alignment vertical="center"/>
    </xf>
    <xf numFmtId="0" fontId="69" fillId="9" borderId="19" applyNumberFormat="0" applyAlignment="0" applyProtection="0">
      <alignment vertical="center"/>
    </xf>
    <xf numFmtId="44" fontId="72" fillId="0" borderId="0" applyFont="0" applyFill="0" applyBorder="0" applyAlignment="0" applyProtection="0">
      <alignment vertical="center"/>
    </xf>
    <xf numFmtId="0" fontId="2" fillId="0" borderId="38">
      <alignment horizontal="left" vertical="center"/>
    </xf>
    <xf numFmtId="10" fontId="2" fillId="31" borderId="2" applyNumberFormat="0" applyBorder="0" applyAlignment="0" applyProtection="0"/>
    <xf numFmtId="0" fontId="2" fillId="0" borderId="2" applyNumberFormat="0" applyFont="0" applyFill="0" applyBorder="0" applyAlignment="0">
      <alignment horizontal="center"/>
    </xf>
    <xf numFmtId="0" fontId="2" fillId="0" borderId="2">
      <alignment horizontal="center"/>
    </xf>
    <xf numFmtId="0" fontId="2" fillId="1" borderId="38" applyNumberFormat="0" applyFont="0" applyAlignment="0">
      <alignment horizontal="center"/>
    </xf>
    <xf numFmtId="0" fontId="2" fillId="0" borderId="4">
      <alignment horizontal="right" vertical="center"/>
    </xf>
    <xf numFmtId="202" fontId="23" fillId="0" borderId="4">
      <alignment horizontal="right" vertical="center"/>
    </xf>
    <xf numFmtId="0" fontId="2" fillId="0" borderId="2">
      <alignment horizontal="left"/>
    </xf>
    <xf numFmtId="0" fontId="2" fillId="0" borderId="2"/>
    <xf numFmtId="0" fontId="2" fillId="38" borderId="2">
      <alignment horizontal="left" vertical="center"/>
    </xf>
    <xf numFmtId="44" fontId="72" fillId="0" borderId="0" applyFont="0" applyFill="0" applyBorder="0" applyAlignment="0" applyProtection="0">
      <alignment vertical="center"/>
    </xf>
    <xf numFmtId="0" fontId="52" fillId="31" borderId="23" applyNumberFormat="0" applyFont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37" fillId="3" borderId="19" applyNumberFormat="0" applyAlignment="0" applyProtection="0">
      <alignment vertical="center"/>
    </xf>
    <xf numFmtId="0" fontId="43" fillId="3" borderId="22" applyNumberFormat="0" applyAlignment="0" applyProtection="0">
      <alignment vertical="center"/>
    </xf>
    <xf numFmtId="0" fontId="44" fillId="58" borderId="19" applyNumberFormat="0" applyAlignment="0" applyProtection="0">
      <alignment vertical="center"/>
    </xf>
    <xf numFmtId="41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10" fillId="0" borderId="0" applyFont="0" applyFill="0" applyBorder="0" applyAlignment="0" applyProtection="0"/>
    <xf numFmtId="0" fontId="2" fillId="0" borderId="11">
      <alignment horizontal="center"/>
    </xf>
    <xf numFmtId="41" fontId="2" fillId="0" borderId="0" applyFont="0" applyFill="0" applyBorder="0" applyAlignment="0" applyProtection="0"/>
    <xf numFmtId="0" fontId="69" fillId="9" borderId="19" applyNumberFormat="0" applyAlignment="0" applyProtection="0">
      <alignment vertical="center"/>
    </xf>
    <xf numFmtId="0" fontId="63" fillId="36" borderId="19" applyNumberFormat="0" applyAlignment="0" applyProtection="0">
      <alignment vertical="center"/>
    </xf>
    <xf numFmtId="0" fontId="2" fillId="0" borderId="2"/>
    <xf numFmtId="0" fontId="44" fillId="9" borderId="19" applyNumberFormat="0" applyAlignment="0" applyProtection="0">
      <alignment vertical="center"/>
    </xf>
    <xf numFmtId="0" fontId="43" fillId="36" borderId="22" applyNumberFormat="0" applyAlignment="0" applyProtection="0">
      <alignment vertical="center"/>
    </xf>
    <xf numFmtId="0" fontId="37" fillId="36" borderId="19" applyNumberFormat="0" applyAlignment="0" applyProtection="0">
      <alignment vertical="center"/>
    </xf>
    <xf numFmtId="0" fontId="2" fillId="38" borderId="2">
      <alignment horizontal="left" vertical="center"/>
    </xf>
    <xf numFmtId="0" fontId="2" fillId="0" borderId="2">
      <alignment horizontal="left"/>
    </xf>
    <xf numFmtId="202" fontId="23" fillId="0" borderId="4">
      <alignment horizontal="right" vertical="center"/>
    </xf>
    <xf numFmtId="0" fontId="2" fillId="0" borderId="4">
      <alignment horizontal="right" vertical="center"/>
    </xf>
    <xf numFmtId="0" fontId="2" fillId="0" borderId="2">
      <alignment horizontal="center"/>
    </xf>
    <xf numFmtId="0" fontId="2" fillId="0" borderId="2" applyNumberFormat="0" applyFont="0" applyFill="0" applyBorder="0" applyAlignment="0">
      <alignment horizontal="center"/>
    </xf>
    <xf numFmtId="10" fontId="2" fillId="31" borderId="2" applyNumberFormat="0" applyBorder="0" applyAlignment="0" applyProtection="0"/>
    <xf numFmtId="0" fontId="2" fillId="0" borderId="38">
      <alignment horizontal="left" vertical="center"/>
    </xf>
    <xf numFmtId="10" fontId="2" fillId="31" borderId="2" applyNumberFormat="0" applyBorder="0" applyAlignment="0" applyProtection="0"/>
    <xf numFmtId="0" fontId="2" fillId="0" borderId="2" applyNumberFormat="0" applyFont="0" applyFill="0" applyBorder="0" applyAlignment="0">
      <alignment horizontal="center"/>
    </xf>
    <xf numFmtId="0" fontId="2" fillId="0" borderId="2">
      <alignment horizontal="center"/>
    </xf>
    <xf numFmtId="0" fontId="2" fillId="0" borderId="4">
      <alignment horizontal="right" vertical="center"/>
    </xf>
    <xf numFmtId="202" fontId="23" fillId="0" borderId="4">
      <alignment horizontal="right" vertical="center"/>
    </xf>
    <xf numFmtId="0" fontId="2" fillId="0" borderId="2">
      <alignment horizontal="left"/>
    </xf>
    <xf numFmtId="0" fontId="2" fillId="0" borderId="2"/>
    <xf numFmtId="0" fontId="2" fillId="38" borderId="2">
      <alignment horizontal="left" vertical="center"/>
    </xf>
    <xf numFmtId="0" fontId="63" fillId="36" borderId="19" applyNumberFormat="0" applyAlignment="0" applyProtection="0">
      <alignment vertical="center"/>
    </xf>
    <xf numFmtId="0" fontId="68" fillId="36" borderId="22" applyNumberFormat="0" applyAlignment="0" applyProtection="0">
      <alignment vertical="center"/>
    </xf>
    <xf numFmtId="0" fontId="69" fillId="9" borderId="19" applyNumberFormat="0" applyAlignment="0" applyProtection="0">
      <alignment vertical="center"/>
    </xf>
    <xf numFmtId="0" fontId="2" fillId="1" borderId="38" applyNumberFormat="0" applyFont="0" applyAlignment="0">
      <alignment horizontal="center"/>
    </xf>
    <xf numFmtId="44" fontId="72" fillId="0" borderId="0" applyFont="0" applyFill="0" applyBorder="0" applyAlignment="0" applyProtection="0">
      <alignment vertical="center"/>
    </xf>
    <xf numFmtId="0" fontId="69" fillId="9" borderId="19" applyNumberFormat="0" applyAlignment="0" applyProtection="0">
      <alignment vertical="center"/>
    </xf>
    <xf numFmtId="0" fontId="63" fillId="36" borderId="19" applyNumberFormat="0" applyAlignment="0" applyProtection="0">
      <alignment vertical="center"/>
    </xf>
    <xf numFmtId="0" fontId="2" fillId="38" borderId="2">
      <alignment horizontal="left" vertical="center"/>
    </xf>
    <xf numFmtId="0" fontId="2" fillId="0" borderId="2"/>
    <xf numFmtId="0" fontId="2" fillId="0" borderId="2">
      <alignment horizontal="left"/>
    </xf>
    <xf numFmtId="202" fontId="23" fillId="0" borderId="4">
      <alignment horizontal="right" vertical="center"/>
    </xf>
    <xf numFmtId="0" fontId="2" fillId="0" borderId="4">
      <alignment horizontal="right" vertical="center"/>
    </xf>
    <xf numFmtId="0" fontId="2" fillId="0" borderId="2">
      <alignment horizontal="center"/>
    </xf>
    <xf numFmtId="0" fontId="2" fillId="0" borderId="2" applyNumberFormat="0" applyFont="0" applyFill="0" applyBorder="0" applyAlignment="0">
      <alignment horizontal="center"/>
    </xf>
    <xf numFmtId="10" fontId="2" fillId="31" borderId="2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0" fontId="2" fillId="31" borderId="2" applyNumberFormat="0" applyBorder="0" applyAlignment="0" applyProtection="0"/>
    <xf numFmtId="0" fontId="2" fillId="0" borderId="38">
      <alignment horizontal="left" vertical="center"/>
    </xf>
    <xf numFmtId="0" fontId="2" fillId="0" borderId="2" applyNumberFormat="0" applyFont="0" applyFill="0" applyBorder="0" applyAlignment="0">
      <alignment horizontal="center"/>
    </xf>
    <xf numFmtId="0" fontId="2" fillId="0" borderId="2">
      <alignment horizontal="center"/>
    </xf>
    <xf numFmtId="0" fontId="2" fillId="0" borderId="4">
      <alignment horizontal="right" vertical="center"/>
    </xf>
    <xf numFmtId="202" fontId="23" fillId="0" borderId="4">
      <alignment horizontal="right" vertical="center"/>
    </xf>
    <xf numFmtId="0" fontId="2" fillId="0" borderId="2">
      <alignment horizontal="left"/>
    </xf>
    <xf numFmtId="0" fontId="2" fillId="0" borderId="2"/>
    <xf numFmtId="0" fontId="2" fillId="38" borderId="2">
      <alignment horizontal="left" vertical="center"/>
    </xf>
    <xf numFmtId="0" fontId="2" fillId="1" borderId="38" applyNumberFormat="0" applyFont="0" applyAlignment="0">
      <alignment horizontal="center"/>
    </xf>
    <xf numFmtId="0" fontId="2" fillId="0" borderId="39">
      <alignment horizontal="left" vertical="top"/>
    </xf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4" fontId="72" fillId="0" borderId="0" applyFont="0" applyFill="0" applyBorder="0" applyAlignment="0" applyProtection="0">
      <alignment vertical="center"/>
    </xf>
    <xf numFmtId="0" fontId="68" fillId="36" borderId="22" applyNumberFormat="0" applyAlignment="0" applyProtection="0">
      <alignment vertical="center"/>
    </xf>
    <xf numFmtId="0" fontId="63" fillId="36" borderId="19" applyNumberFormat="0" applyAlignment="0" applyProtection="0">
      <alignment vertical="center"/>
    </xf>
    <xf numFmtId="0" fontId="68" fillId="36" borderId="22" applyNumberFormat="0" applyAlignment="0" applyProtection="0">
      <alignment vertical="center"/>
    </xf>
    <xf numFmtId="0" fontId="69" fillId="9" borderId="19" applyNumberFormat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83" fillId="0" borderId="40" applyNumberFormat="0" applyFill="0" applyAlignment="0" applyProtection="0">
      <alignment vertical="center"/>
    </xf>
    <xf numFmtId="0" fontId="31" fillId="49" borderId="23" applyNumberFormat="0" applyFont="0" applyAlignment="0" applyProtection="0">
      <alignment vertical="center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6" fillId="0" borderId="18" applyNumberFormat="0" applyFill="0" applyAlignment="0" applyProtection="0">
      <alignment vertical="center"/>
    </xf>
    <xf numFmtId="0" fontId="37" fillId="36" borderId="19" applyNumberFormat="0" applyAlignment="0" applyProtection="0">
      <alignment vertical="center"/>
    </xf>
    <xf numFmtId="0" fontId="43" fillId="36" borderId="22" applyNumberFormat="0" applyAlignment="0" applyProtection="0">
      <alignment vertical="center"/>
    </xf>
    <xf numFmtId="0" fontId="44" fillId="9" borderId="19" applyNumberFormat="0" applyAlignment="0" applyProtection="0">
      <alignment vertical="center"/>
    </xf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0" fontId="2" fillId="49" borderId="23" applyNumberFormat="0" applyFont="0" applyAlignment="0" applyProtection="0">
      <alignment vertical="center"/>
    </xf>
    <xf numFmtId="0" fontId="63" fillId="35" borderId="19" applyNumberFormat="0" applyAlignment="0" applyProtection="0">
      <alignment vertical="center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36" fillId="0" borderId="18" applyNumberFormat="0" applyFill="0" applyAlignment="0" applyProtection="0">
      <alignment vertical="center"/>
    </xf>
    <xf numFmtId="0" fontId="37" fillId="36" borderId="19" applyNumberFormat="0" applyAlignment="0" applyProtection="0">
      <alignment vertical="center"/>
    </xf>
    <xf numFmtId="0" fontId="43" fillId="36" borderId="22" applyNumberFormat="0" applyAlignment="0" applyProtection="0">
      <alignment vertical="center"/>
    </xf>
    <xf numFmtId="0" fontId="44" fillId="9" borderId="19" applyNumberFormat="0" applyAlignment="0" applyProtection="0">
      <alignment vertical="center"/>
    </xf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0" fontId="2" fillId="49" borderId="23" applyNumberFormat="0" applyFont="0" applyAlignment="0" applyProtection="0">
      <alignment vertical="center"/>
    </xf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2" fillId="0" borderId="8" applyAlignment="0" applyProtection="0"/>
    <xf numFmtId="0" fontId="2" fillId="0" borderId="38">
      <alignment horizontal="left" vertical="center"/>
    </xf>
    <xf numFmtId="0" fontId="2" fillId="1" borderId="38" applyNumberFormat="0" applyFont="0" applyAlignment="0">
      <alignment horizontal="center"/>
    </xf>
    <xf numFmtId="0" fontId="2" fillId="0" borderId="39">
      <alignment horizontal="left" vertical="top"/>
    </xf>
    <xf numFmtId="41" fontId="2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0" fontId="69" fillId="9" borderId="19" applyNumberFormat="0" applyAlignment="0" applyProtection="0">
      <alignment vertical="center"/>
    </xf>
    <xf numFmtId="0" fontId="68" fillId="35" borderId="22" applyNumberFormat="0" applyAlignment="0" applyProtection="0">
      <alignment vertical="center"/>
    </xf>
    <xf numFmtId="0" fontId="86" fillId="0" borderId="0">
      <alignment vertical="center"/>
    </xf>
    <xf numFmtId="0" fontId="2" fillId="0" borderId="35">
      <alignment horizontal="left" vertical="top"/>
    </xf>
    <xf numFmtId="0" fontId="2" fillId="0" borderId="35">
      <alignment horizontal="left" vertical="top"/>
    </xf>
    <xf numFmtId="0" fontId="2" fillId="0" borderId="35">
      <alignment horizontal="left" vertical="top"/>
    </xf>
    <xf numFmtId="0" fontId="2" fillId="0" borderId="41"/>
    <xf numFmtId="0" fontId="2" fillId="0" borderId="41">
      <alignment horizontal="center"/>
    </xf>
    <xf numFmtId="0" fontId="2" fillId="0" borderId="35">
      <alignment horizontal="left" vertical="top"/>
    </xf>
    <xf numFmtId="0" fontId="2" fillId="0" borderId="41">
      <alignment horizontal="center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0" fontId="2" fillId="0" borderId="39">
      <alignment horizontal="left" vertical="top"/>
    </xf>
    <xf numFmtId="0" fontId="2" fillId="0" borderId="39">
      <alignment horizontal="left" vertical="top"/>
    </xf>
    <xf numFmtId="0" fontId="2" fillId="0" borderId="39">
      <alignment horizontal="left" vertical="top"/>
    </xf>
    <xf numFmtId="0" fontId="2" fillId="0" borderId="39">
      <alignment horizontal="left" vertical="top"/>
    </xf>
    <xf numFmtId="0" fontId="2" fillId="0" borderId="39">
      <alignment horizontal="left" vertical="top"/>
    </xf>
  </cellStyleXfs>
  <cellXfs count="87">
    <xf numFmtId="0" fontId="0" fillId="0" borderId="0" xfId="0">
      <alignment vertical="center"/>
    </xf>
    <xf numFmtId="58" fontId="53" fillId="0" borderId="2" xfId="2287" applyNumberFormat="1" applyFont="1" applyBorder="1" applyAlignment="1">
      <alignment shrinkToFit="1"/>
    </xf>
    <xf numFmtId="12" fontId="53" fillId="0" borderId="2" xfId="0" applyNumberFormat="1" applyFont="1" applyBorder="1" applyAlignment="1">
      <alignment horizontal="center" shrinkToFit="1"/>
    </xf>
    <xf numFmtId="12" fontId="53" fillId="51" borderId="2" xfId="0" applyNumberFormat="1" applyFont="1" applyFill="1" applyBorder="1" applyAlignment="1">
      <alignment horizontal="center" shrinkToFit="1"/>
    </xf>
    <xf numFmtId="12" fontId="53" fillId="2" borderId="2" xfId="0" applyNumberFormat="1" applyFont="1" applyFill="1" applyBorder="1" applyAlignment="1">
      <alignment horizontal="center" shrinkToFit="1"/>
    </xf>
    <xf numFmtId="12" fontId="53" fillId="50" borderId="2" xfId="0" applyNumberFormat="1" applyFont="1" applyFill="1" applyBorder="1" applyAlignment="1">
      <alignment horizontal="center" vertical="center" shrinkToFit="1"/>
    </xf>
    <xf numFmtId="14" fontId="53" fillId="0" borderId="2" xfId="2287" applyNumberFormat="1" applyFont="1" applyBorder="1" applyAlignment="1">
      <alignment vertical="center" shrinkToFit="1"/>
    </xf>
    <xf numFmtId="12" fontId="53" fillId="50" borderId="2" xfId="0" applyNumberFormat="1" applyFont="1" applyFill="1" applyBorder="1" applyAlignment="1">
      <alignment horizontal="center" shrinkToFit="1"/>
    </xf>
    <xf numFmtId="0" fontId="53" fillId="0" borderId="2" xfId="2287" applyFont="1" applyBorder="1" applyAlignment="1">
      <alignment shrinkToFit="1"/>
    </xf>
    <xf numFmtId="12" fontId="53" fillId="51" borderId="2" xfId="0" quotePrefix="1" applyNumberFormat="1" applyFont="1" applyFill="1" applyBorder="1" applyAlignment="1">
      <alignment horizontal="center" shrinkToFit="1"/>
    </xf>
    <xf numFmtId="12" fontId="53" fillId="0" borderId="2" xfId="0" applyNumberFormat="1" applyFont="1" applyBorder="1" applyAlignment="1">
      <alignment horizontal="center"/>
    </xf>
    <xf numFmtId="12" fontId="53" fillId="51" borderId="2" xfId="0" applyNumberFormat="1" applyFont="1" applyFill="1" applyBorder="1" applyAlignment="1">
      <alignment horizontal="center"/>
    </xf>
    <xf numFmtId="12" fontId="53" fillId="2" borderId="2" xfId="0" applyNumberFormat="1" applyFont="1" applyFill="1" applyBorder="1" applyAlignment="1">
      <alignment horizontal="center"/>
    </xf>
    <xf numFmtId="0" fontId="53" fillId="50" borderId="2" xfId="2287" applyFont="1" applyFill="1" applyBorder="1" applyAlignment="1">
      <alignment vertical="top" shrinkToFit="1"/>
    </xf>
    <xf numFmtId="12" fontId="54" fillId="2" borderId="2" xfId="0" applyNumberFormat="1" applyFont="1" applyFill="1" applyBorder="1" applyAlignment="1">
      <alignment shrinkToFit="1"/>
    </xf>
    <xf numFmtId="12" fontId="53" fillId="50" borderId="2" xfId="0" applyNumberFormat="1" applyFont="1" applyFill="1" applyBorder="1" applyAlignment="1">
      <alignment horizontal="center" vertical="center"/>
    </xf>
    <xf numFmtId="12" fontId="53" fillId="50" borderId="2" xfId="2247" applyNumberFormat="1" applyFont="1" applyFill="1" applyBorder="1" applyAlignment="1">
      <alignment horizontal="center" vertical="center" shrinkToFit="1"/>
    </xf>
    <xf numFmtId="12" fontId="53" fillId="50" borderId="2" xfId="0" applyNumberFormat="1" applyFont="1" applyFill="1" applyBorder="1" applyAlignment="1">
      <alignment wrapText="1"/>
    </xf>
    <xf numFmtId="12" fontId="53" fillId="0" borderId="2" xfId="0" applyNumberFormat="1" applyFont="1" applyBorder="1" applyAlignment="1">
      <alignment horizontal="left" wrapText="1"/>
    </xf>
    <xf numFmtId="0" fontId="53" fillId="50" borderId="2" xfId="2287" applyFont="1" applyFill="1" applyBorder="1" applyAlignment="1">
      <alignment vertical="center"/>
    </xf>
    <xf numFmtId="12" fontId="53" fillId="50" borderId="2" xfId="0" applyNumberFormat="1" applyFont="1" applyFill="1" applyBorder="1" applyAlignment="1">
      <alignment horizontal="center"/>
    </xf>
    <xf numFmtId="0" fontId="53" fillId="0" borderId="2" xfId="2287" applyFont="1" applyBorder="1"/>
    <xf numFmtId="0" fontId="53" fillId="0" borderId="2" xfId="2287" applyFont="1" applyBorder="1" applyAlignment="1">
      <alignment vertical="center"/>
    </xf>
    <xf numFmtId="0" fontId="87" fillId="0" borderId="2" xfId="0" applyFont="1" applyBorder="1" applyAlignment="1">
      <alignment horizontal="center" vertical="center"/>
    </xf>
    <xf numFmtId="12" fontId="53" fillId="52" borderId="2" xfId="2247" applyNumberFormat="1" applyFont="1" applyFill="1" applyBorder="1" applyAlignment="1">
      <alignment horizontal="center" vertical="center" shrinkToFit="1"/>
    </xf>
    <xf numFmtId="0" fontId="87" fillId="0" borderId="2" xfId="0" applyFont="1" applyBorder="1">
      <alignment vertical="center"/>
    </xf>
    <xf numFmtId="0" fontId="87" fillId="52" borderId="2" xfId="0" applyFont="1" applyFill="1" applyBorder="1" applyAlignment="1">
      <alignment horizontal="center" vertical="center"/>
    </xf>
    <xf numFmtId="12" fontId="53" fillId="52" borderId="2" xfId="0" applyNumberFormat="1" applyFont="1" applyFill="1" applyBorder="1" applyAlignment="1">
      <alignment horizontal="center" vertical="center"/>
    </xf>
    <xf numFmtId="0" fontId="53" fillId="0" borderId="0" xfId="0" applyFont="1" applyAlignment="1"/>
    <xf numFmtId="0" fontId="53" fillId="0" borderId="0" xfId="0" applyFont="1" applyAlignment="1">
      <alignment horizontal="center"/>
    </xf>
    <xf numFmtId="14" fontId="53" fillId="0" borderId="0" xfId="2249" applyNumberFormat="1" applyFont="1" applyAlignment="1" applyProtection="1">
      <alignment horizontal="left" vertical="center"/>
      <protection locked="0"/>
    </xf>
    <xf numFmtId="49" fontId="88" fillId="0" borderId="0" xfId="2249" applyNumberFormat="1" applyFont="1" applyAlignment="1" applyProtection="1">
      <alignment horizontal="left" vertical="center"/>
      <protection locked="0"/>
    </xf>
    <xf numFmtId="0" fontId="53" fillId="0" borderId="0" xfId="0" applyFont="1" applyAlignment="1" applyProtection="1">
      <alignment horizontal="left" vertical="center"/>
      <protection locked="0"/>
    </xf>
    <xf numFmtId="0" fontId="53" fillId="0" borderId="0" xfId="0" applyFont="1" applyProtection="1">
      <alignment vertical="center"/>
      <protection locked="0"/>
    </xf>
    <xf numFmtId="0" fontId="53" fillId="0" borderId="2" xfId="0" applyFont="1" applyBorder="1">
      <alignment vertical="center"/>
    </xf>
    <xf numFmtId="0" fontId="53" fillId="0" borderId="8" xfId="0" applyFont="1" applyBorder="1" applyAlignment="1"/>
    <xf numFmtId="0" fontId="53" fillId="0" borderId="42" xfId="0" applyFont="1" applyBorder="1" applyAlignment="1">
      <alignment horizontal="center"/>
    </xf>
    <xf numFmtId="0" fontId="53" fillId="0" borderId="26" xfId="0" applyFont="1" applyBorder="1" applyAlignment="1">
      <alignment horizontal="center"/>
    </xf>
    <xf numFmtId="0" fontId="53" fillId="0" borderId="1" xfId="0" applyFont="1" applyBorder="1" applyAlignment="1"/>
    <xf numFmtId="0" fontId="53" fillId="0" borderId="27" xfId="0" applyFont="1" applyBorder="1" applyAlignment="1">
      <alignment horizontal="center"/>
    </xf>
    <xf numFmtId="0" fontId="53" fillId="0" borderId="0" xfId="0" applyFont="1">
      <alignment vertical="center"/>
    </xf>
    <xf numFmtId="0" fontId="53" fillId="0" borderId="8" xfId="0" applyFont="1" applyBorder="1" applyAlignment="1">
      <alignment horizontal="center"/>
    </xf>
    <xf numFmtId="0" fontId="53" fillId="0" borderId="32" xfId="2249" applyFont="1" applyBorder="1" applyAlignment="1">
      <alignment horizontal="center" vertical="center"/>
    </xf>
    <xf numFmtId="49" fontId="54" fillId="0" borderId="28" xfId="0" applyNumberFormat="1" applyFont="1" applyBorder="1" applyAlignment="1">
      <alignment horizontal="center"/>
    </xf>
    <xf numFmtId="49" fontId="54" fillId="0" borderId="28" xfId="0" applyNumberFormat="1" applyFont="1" applyBorder="1" applyAlignment="1">
      <alignment horizontal="center" vertical="center" shrinkToFit="1"/>
    </xf>
    <xf numFmtId="49" fontId="53" fillId="51" borderId="28" xfId="0" applyNumberFormat="1" applyFont="1" applyFill="1" applyBorder="1" applyAlignment="1">
      <alignment horizontal="center" vertical="center" shrinkToFit="1"/>
    </xf>
    <xf numFmtId="49" fontId="53" fillId="51" borderId="28" xfId="2448" applyNumberFormat="1" applyFont="1" applyFill="1" applyBorder="1" applyAlignment="1">
      <alignment horizontal="center" vertical="center" wrapText="1" shrinkToFit="1"/>
    </xf>
    <xf numFmtId="49" fontId="54" fillId="2" borderId="28" xfId="0" applyNumberFormat="1" applyFont="1" applyFill="1" applyBorder="1" applyAlignment="1">
      <alignment horizontal="center" vertical="center" shrinkToFit="1"/>
    </xf>
    <xf numFmtId="0" fontId="53" fillId="2" borderId="28" xfId="2249" applyFont="1" applyFill="1" applyBorder="1" applyAlignment="1">
      <alignment horizontal="center" vertical="center"/>
    </xf>
    <xf numFmtId="0" fontId="54" fillId="0" borderId="28" xfId="2249" applyFont="1" applyBorder="1" applyAlignment="1">
      <alignment horizontal="center" vertical="center"/>
    </xf>
    <xf numFmtId="0" fontId="54" fillId="0" borderId="29" xfId="2249" applyFont="1" applyBorder="1" applyAlignment="1">
      <alignment horizontal="center" vertical="center"/>
    </xf>
    <xf numFmtId="0" fontId="53" fillId="0" borderId="31" xfId="2287" applyFont="1" applyBorder="1" applyAlignment="1">
      <alignment horizontal="center" vertical="center"/>
    </xf>
    <xf numFmtId="0" fontId="53" fillId="0" borderId="2" xfId="0" applyFont="1" applyBorder="1" applyAlignment="1"/>
    <xf numFmtId="12" fontId="53" fillId="0" borderId="30" xfId="0" applyNumberFormat="1" applyFont="1" applyBorder="1" applyAlignment="1">
      <alignment horizontal="center"/>
    </xf>
    <xf numFmtId="0" fontId="87" fillId="50" borderId="2" xfId="0" applyFont="1" applyFill="1" applyBorder="1" applyAlignment="1">
      <alignment horizontal="center" vertical="center"/>
    </xf>
    <xf numFmtId="0" fontId="87" fillId="50" borderId="2" xfId="0" applyFont="1" applyFill="1" applyBorder="1" applyAlignment="1">
      <alignment horizontal="center" vertical="center" shrinkToFit="1"/>
    </xf>
    <xf numFmtId="0" fontId="87" fillId="52" borderId="2" xfId="0" applyFont="1" applyFill="1" applyBorder="1" applyAlignment="1">
      <alignment horizontal="center" vertical="center" shrinkToFit="1"/>
    </xf>
    <xf numFmtId="204" fontId="87" fillId="52" borderId="2" xfId="0" applyNumberFormat="1" applyFont="1" applyFill="1" applyBorder="1" applyAlignment="1">
      <alignment horizontal="center" vertical="center" shrinkToFit="1"/>
    </xf>
    <xf numFmtId="12" fontId="87" fillId="50" borderId="2" xfId="0" applyNumberFormat="1" applyFont="1" applyFill="1" applyBorder="1" applyAlignment="1">
      <alignment horizontal="center" vertical="center" shrinkToFit="1"/>
    </xf>
    <xf numFmtId="12" fontId="53" fillId="0" borderId="2" xfId="0" applyNumberFormat="1" applyFont="1" applyBorder="1" applyAlignment="1">
      <alignment shrinkToFit="1"/>
    </xf>
    <xf numFmtId="12" fontId="51" fillId="50" borderId="2" xfId="0" applyNumberFormat="1" applyFont="1" applyFill="1" applyBorder="1" applyAlignment="1">
      <alignment horizontal="center" shrinkToFit="1"/>
    </xf>
    <xf numFmtId="12" fontId="51" fillId="52" borderId="2" xfId="0" applyNumberFormat="1" applyFont="1" applyFill="1" applyBorder="1" applyAlignment="1">
      <alignment horizontal="center" vertical="center" shrinkToFit="1"/>
    </xf>
    <xf numFmtId="12" fontId="51" fillId="50" borderId="2" xfId="0" applyNumberFormat="1" applyFont="1" applyFill="1" applyBorder="1" applyAlignment="1">
      <alignment horizontal="center" vertical="center" shrinkToFit="1"/>
    </xf>
    <xf numFmtId="12" fontId="53" fillId="0" borderId="2" xfId="0" applyNumberFormat="1" applyFont="1" applyBorder="1" applyAlignment="1"/>
    <xf numFmtId="12" fontId="53" fillId="52" borderId="2" xfId="0" applyNumberFormat="1" applyFont="1" applyFill="1" applyBorder="1" applyAlignment="1">
      <alignment horizontal="center"/>
    </xf>
    <xf numFmtId="0" fontId="53" fillId="0" borderId="30" xfId="0" applyFont="1" applyBorder="1" applyAlignment="1">
      <alignment horizontal="center"/>
    </xf>
    <xf numFmtId="0" fontId="54" fillId="50" borderId="24" xfId="0" applyFont="1" applyFill="1" applyBorder="1" applyAlignment="1">
      <alignment horizontal="center" vertical="center"/>
    </xf>
    <xf numFmtId="0" fontId="53" fillId="50" borderId="8" xfId="0" applyFont="1" applyFill="1" applyBorder="1">
      <alignment vertical="center"/>
    </xf>
    <xf numFmtId="0" fontId="54" fillId="50" borderId="25" xfId="0" applyFont="1" applyFill="1" applyBorder="1" applyAlignment="1">
      <alignment horizontal="center" vertical="center"/>
    </xf>
    <xf numFmtId="0" fontId="53" fillId="50" borderId="0" xfId="0" applyFont="1" applyFill="1">
      <alignment vertical="center"/>
    </xf>
    <xf numFmtId="0" fontId="53" fillId="0" borderId="2" xfId="0" applyFont="1" applyBorder="1">
      <alignment vertical="center"/>
    </xf>
    <xf numFmtId="0" fontId="53" fillId="0" borderId="4" xfId="0" applyFont="1" applyBorder="1">
      <alignment vertical="center"/>
    </xf>
    <xf numFmtId="0" fontId="53" fillId="0" borderId="38" xfId="0" applyFont="1" applyBorder="1">
      <alignment vertical="center"/>
    </xf>
    <xf numFmtId="0" fontId="53" fillId="0" borderId="6" xfId="0" applyFont="1" applyBorder="1">
      <alignment vertical="center"/>
    </xf>
    <xf numFmtId="0" fontId="54" fillId="51" borderId="9" xfId="0" applyFont="1" applyFill="1" applyBorder="1" applyAlignment="1">
      <alignment horizontal="center" vertical="center" wrapText="1"/>
    </xf>
    <xf numFmtId="0" fontId="54" fillId="51" borderId="9" xfId="0" applyFont="1" applyFill="1" applyBorder="1" applyAlignment="1">
      <alignment horizontal="center" vertical="center"/>
    </xf>
    <xf numFmtId="0" fontId="54" fillId="51" borderId="2" xfId="0" applyFont="1" applyFill="1" applyBorder="1" applyAlignment="1">
      <alignment horizontal="center" vertical="center"/>
    </xf>
    <xf numFmtId="0" fontId="54" fillId="51" borderId="39" xfId="0" applyFont="1" applyFill="1" applyBorder="1" applyAlignment="1">
      <alignment horizontal="center" vertical="center"/>
    </xf>
    <xf numFmtId="0" fontId="53" fillId="0" borderId="4" xfId="0" applyFont="1" applyBorder="1" applyAlignment="1">
      <alignment vertical="center" wrapText="1"/>
    </xf>
    <xf numFmtId="0" fontId="53" fillId="0" borderId="38" xfId="0" applyFont="1" applyBorder="1" applyAlignment="1">
      <alignment vertical="center" wrapText="1"/>
    </xf>
    <xf numFmtId="0" fontId="53" fillId="0" borderId="6" xfId="0" applyFont="1" applyBorder="1" applyAlignment="1">
      <alignment vertical="center" wrapText="1"/>
    </xf>
    <xf numFmtId="49" fontId="53" fillId="0" borderId="0" xfId="0" applyNumberFormat="1" applyFont="1" applyAlignment="1" applyProtection="1">
      <alignment horizontal="center" vertical="center"/>
      <protection locked="0"/>
    </xf>
    <xf numFmtId="49" fontId="54" fillId="0" borderId="0" xfId="2249" applyNumberFormat="1" applyFont="1" applyAlignment="1" applyProtection="1">
      <alignment horizontal="left" vertical="center"/>
      <protection locked="0"/>
    </xf>
    <xf numFmtId="14" fontId="53" fillId="0" borderId="0" xfId="0" applyNumberFormat="1" applyFont="1" applyAlignment="1" applyProtection="1">
      <alignment horizontal="center" vertical="center"/>
      <protection locked="0"/>
    </xf>
    <xf numFmtId="0" fontId="53" fillId="0" borderId="4" xfId="0" applyFont="1" applyBorder="1" applyAlignment="1" applyProtection="1">
      <alignment horizontal="center" vertical="center" wrapText="1"/>
      <protection locked="0"/>
    </xf>
    <xf numFmtId="0" fontId="53" fillId="0" borderId="38" xfId="0" applyFont="1" applyBorder="1" applyAlignment="1" applyProtection="1">
      <alignment horizontal="center" vertical="center" wrapText="1"/>
      <protection locked="0"/>
    </xf>
    <xf numFmtId="0" fontId="53" fillId="0" borderId="4" xfId="0" quotePrefix="1" applyFont="1" applyBorder="1">
      <alignment vertical="center"/>
    </xf>
  </cellXfs>
  <cellStyles count="4042">
    <cellStyle name="_x0001_" xfId="2"/>
    <cellStyle name="." xfId="4"/>
    <cellStyle name="._2012年總貨期表" xfId="5"/>
    <cellStyle name="??" xfId="6"/>
    <cellStyle name="?? [0.00]_List-dwg" xfId="7"/>
    <cellStyle name="?? [0]_1202" xfId="8"/>
    <cellStyle name="??_x000c_&quot;_x001b__x000d__x0015_U_x0001_??_x0007__x0001__x0001_" xfId="9"/>
    <cellStyle name="??&amp;O?&amp;H?_x0008_?__x0008__x0007__x0001__x0001_" xfId="10"/>
    <cellStyle name="???? [0.00]_List-dwg" xfId="11"/>
    <cellStyle name="????_List-dwg" xfId="12"/>
    <cellStyle name="???_???" xfId="13"/>
    <cellStyle name="??_(????)??????" xfId="14"/>
    <cellStyle name="?}" xfId="15"/>
    <cellStyle name="?뗦먛귟 [0.00]_Region Orders (2)" xfId="16"/>
    <cellStyle name="?뗦먛귟_Region Orders (2)" xfId="17"/>
    <cellStyle name="_~ n e o ~" xfId="18"/>
    <cellStyle name="_~ n e o ~_01-072501大貨製單（百利盈）" xfId="19"/>
    <cellStyle name="_~ n e o ~_01-072501大貨製單（百利盈） 2" xfId="2535"/>
    <cellStyle name="_~ n e o ~_01-072564大貨製單（童彤）" xfId="20"/>
    <cellStyle name="_~ n e o ~_01-072607大貨製單（童彤）" xfId="21"/>
    <cellStyle name="_~ n e o ~_01-372501大貨製單（百利盈）" xfId="22"/>
    <cellStyle name="_~ n e o ~_2012年總貨期表" xfId="23"/>
    <cellStyle name="_~ n e o ~_2012年總貨期表_01-072501大貨製單（百利盈）" xfId="24"/>
    <cellStyle name="_~ n e o ~_2012年總貨期表_01-072564大貨製單（童彤）" xfId="25"/>
    <cellStyle name="_~ n e o ~_2012年總貨期表_01-072607大貨製單（童彤）" xfId="26"/>
    <cellStyle name="_~ n e o ~_2012年總貨期表_01-372501大貨製單（百利盈）" xfId="27"/>
    <cellStyle name="_~ n e o ~_2012年總貨期表_尺寸表,珍" xfId="28"/>
    <cellStyle name="_~ n e o ~_尺寸表,珍" xfId="29"/>
    <cellStyle name="_&gt;raq -cont-seal" xfId="30"/>
    <cellStyle name="_&gt;raq -cont-seal_01-072501大貨製單（百利盈）" xfId="31"/>
    <cellStyle name="_&gt;raq -cont-seal_01-072501大貨製單（百利盈） 2" xfId="2536"/>
    <cellStyle name="_&gt;raq -cont-seal_01-072564大貨製單（童彤）" xfId="32"/>
    <cellStyle name="_&gt;raq -cont-seal_01-072607大貨製單（童彤）" xfId="33"/>
    <cellStyle name="_&gt;raq -cont-seal_01-372501大貨製單（百利盈）" xfId="34"/>
    <cellStyle name="_&gt;raq -cont-seal_2012年總貨期表" xfId="35"/>
    <cellStyle name="_&gt;raq -cont-seal_2012年總貨期表_01-072501大貨製單（百利盈）" xfId="36"/>
    <cellStyle name="_&gt;raq -cont-seal_2012年總貨期表_01-072564大貨製單（童彤）" xfId="37"/>
    <cellStyle name="_&gt;raq -cont-seal_2012年總貨期表_01-072607大貨製單（童彤）" xfId="38"/>
    <cellStyle name="_&gt;raq -cont-seal_2012年總貨期表_01-372501大貨製單（百利盈）" xfId="39"/>
    <cellStyle name="_&gt;raq -cont-seal_2012年總貨期表_尺寸表,珍" xfId="40"/>
    <cellStyle name="_&gt;raq -cont-seal_尺寸表,珍" xfId="41"/>
    <cellStyle name="_141-2008" xfId="46"/>
    <cellStyle name="_141-2008_2012年總貨期表" xfId="47"/>
    <cellStyle name="_2012年總貨期表" xfId="48"/>
    <cellStyle name="_2012年總貨期表_01-072501大貨製單（百利盈）" xfId="50"/>
    <cellStyle name="_2012年總貨期表_01-072564大貨製單（童彤）" xfId="52"/>
    <cellStyle name="_2012年總貨期表_01-072607大貨製單（童彤）" xfId="54"/>
    <cellStyle name="_2012年總貨期表_01-372501大貨製單（百利盈）" xfId="56"/>
    <cellStyle name="_2012年總貨期表_尺寸表,珍" xfId="58"/>
    <cellStyle name="_28_AUG_JAL_MAERSK_KITHIRA_0817" xfId="60"/>
    <cellStyle name="_28_AUG_JAL_MAERSK_KITHIRA_0817_01-072501大貨製單（百利盈）" xfId="61"/>
    <cellStyle name="_28_AUG_JAL_MAERSK_KITHIRA_0817_01-072501大貨製單（百利盈） 2" xfId="2538"/>
    <cellStyle name="_28_AUG_JAL_MAERSK_KITHIRA_0817_01-072564大貨製單（童彤）" xfId="62"/>
    <cellStyle name="_28_AUG_JAL_MAERSK_KITHIRA_0817_01-072607大貨製單（童彤）" xfId="63"/>
    <cellStyle name="_28_AUG_JAL_MAERSK_KITHIRA_0817_01-372501大貨製單（百利盈）" xfId="64"/>
    <cellStyle name="_28_AUG_JAL_MAERSK_KITHIRA_0817_2012年總貨期表" xfId="65"/>
    <cellStyle name="_28_AUG_JAL_MAERSK_KITHIRA_0817_2012年總貨期表_01-072501大貨製單（百利盈）" xfId="66"/>
    <cellStyle name="_28_AUG_JAL_MAERSK_KITHIRA_0817_2012年總貨期表_01-072564大貨製單（童彤）" xfId="67"/>
    <cellStyle name="_28_AUG_JAL_MAERSK_KITHIRA_0817_2012年總貨期表_01-072607大貨製單（童彤）" xfId="68"/>
    <cellStyle name="_28_AUG_JAL_MAERSK_KITHIRA_0817_2012年總貨期表_01-372501大貨製單（百利盈）" xfId="69"/>
    <cellStyle name="_28_AUG_JAL_MAERSK_KITHIRA_0817_2012年總貨期表_尺寸表,珍" xfId="70"/>
    <cellStyle name="_28_AUG_JAL_MAERSK_KITHIRA_0817_尺寸表,珍" xfId="71"/>
    <cellStyle name="_28_AUG_SIN_KIMTRANS_EMPRESS_08R6" xfId="72"/>
    <cellStyle name="_28_AUG_SIN_KIMTRANS_EMPRESS_08R6_01-072501大貨製單（百利盈）" xfId="73"/>
    <cellStyle name="_28_AUG_SIN_KIMTRANS_EMPRESS_08R6_01-072501大貨製單（百利盈） 2" xfId="2539"/>
    <cellStyle name="_28_AUG_SIN_KIMTRANS_EMPRESS_08R6_01-072564大貨製單（童彤）" xfId="74"/>
    <cellStyle name="_28_AUG_SIN_KIMTRANS_EMPRESS_08R6_01-072607大貨製單（童彤）" xfId="75"/>
    <cellStyle name="_28_AUG_SIN_KIMTRANS_EMPRESS_08R6_01-372501大貨製單（百利盈）" xfId="76"/>
    <cellStyle name="_28_AUG_SIN_KIMTRANS_EMPRESS_08R6_2012年總貨期表" xfId="77"/>
    <cellStyle name="_28_AUG_SIN_KIMTRANS_EMPRESS_08R6_2012年總貨期表_01-072501大貨製單（百利盈）" xfId="78"/>
    <cellStyle name="_28_AUG_SIN_KIMTRANS_EMPRESS_08R6_2012年總貨期表_01-072564大貨製單（童彤）" xfId="79"/>
    <cellStyle name="_28_AUG_SIN_KIMTRANS_EMPRESS_08R6_2012年總貨期表_01-072607大貨製單（童彤）" xfId="80"/>
    <cellStyle name="_28_AUG_SIN_KIMTRANS_EMPRESS_08R6_2012年總貨期表_01-372501大貨製單（百利盈）" xfId="81"/>
    <cellStyle name="_28_AUG_SIN_KIMTRANS_EMPRESS_08R6_2012年總貨期表_尺寸表,珍" xfId="82"/>
    <cellStyle name="_28_AUG_SIN_KIMTRANS_EMPRESS_08R6_尺寸表,珍" xfId="83"/>
    <cellStyle name="_3-PAUL-X" xfId="84"/>
    <cellStyle name="_3-PAUL-X_2012年總貨期表" xfId="85"/>
    <cellStyle name="_ADI" xfId="86"/>
    <cellStyle name="_ADI_01-072501大貨製單（百利盈）" xfId="87"/>
    <cellStyle name="_ADI_01-072501大貨製單（百利盈） 2" xfId="2540"/>
    <cellStyle name="_ADI_01-072564大貨製單（童彤）" xfId="88"/>
    <cellStyle name="_ADI_01-072607大貨製單（童彤）" xfId="89"/>
    <cellStyle name="_ADI_01-372501大貨製單（百利盈）" xfId="90"/>
    <cellStyle name="_ADI_2012年總貨期表" xfId="91"/>
    <cellStyle name="_ADI_2012年總貨期表_01-072501大貨製單（百利盈）" xfId="92"/>
    <cellStyle name="_ADI_2012年總貨期表_01-072564大貨製單（童彤）" xfId="93"/>
    <cellStyle name="_ADI_2012年總貨期表_01-072607大貨製單（童彤）" xfId="94"/>
    <cellStyle name="_ADI_2012年總貨期表_01-372501大貨製單（百利盈）" xfId="95"/>
    <cellStyle name="_ADI_2012年總貨期表_尺寸表,珍" xfId="96"/>
    <cellStyle name="_ADI_尺寸表,珍" xfId="97"/>
    <cellStyle name="_ADIDAS" xfId="98"/>
    <cellStyle name="_Adidas UK 1x40std" xfId="99"/>
    <cellStyle name="_Adidas UK 1x40std_2012年總貨期表" xfId="100"/>
    <cellStyle name="_ADIDAS_2012年總貨期表" xfId="101"/>
    <cellStyle name="_ADUK" xfId="102"/>
    <cellStyle name="_ADUK (2)" xfId="103"/>
    <cellStyle name="_ADUK (2)_01-072501大貨製單（百利盈）" xfId="104"/>
    <cellStyle name="_ADUK (2)_01-072501大貨製單（百利盈） 2" xfId="2541"/>
    <cellStyle name="_ADUK (2)_01-072564大貨製單（童彤）" xfId="105"/>
    <cellStyle name="_ADUK (2)_01-072607大貨製單（童彤）" xfId="106"/>
    <cellStyle name="_ADUK (2)_01-372501大貨製單（百利盈）" xfId="107"/>
    <cellStyle name="_ADUK (2)_2012年總貨期表" xfId="108"/>
    <cellStyle name="_ADUK (2)_2012年總貨期表_01-072501大貨製單（百利盈）" xfId="109"/>
    <cellStyle name="_ADUK (2)_2012年總貨期表_01-072564大貨製單（童彤）" xfId="110"/>
    <cellStyle name="_ADUK (2)_2012年總貨期表_01-072607大貨製單（童彤）" xfId="111"/>
    <cellStyle name="_ADUK (2)_2012年總貨期表_01-372501大貨製單（百利盈）" xfId="112"/>
    <cellStyle name="_ADUK (2)_2012年總貨期表_尺寸表,珍" xfId="113"/>
    <cellStyle name="_ADUK (2)_尺寸表,珍" xfId="114"/>
    <cellStyle name="_ADUK (3)" xfId="115"/>
    <cellStyle name="_ADUK (3)_01-072501大貨製單（百利盈）" xfId="116"/>
    <cellStyle name="_ADUK (3)_01-072501大貨製單（百利盈） 2" xfId="2542"/>
    <cellStyle name="_ADUK (3)_01-072564大貨製單（童彤）" xfId="117"/>
    <cellStyle name="_ADUK (3)_01-072607大貨製單（童彤）" xfId="118"/>
    <cellStyle name="_ADUK (3)_01-372501大貨製單（百利盈）" xfId="119"/>
    <cellStyle name="_ADUK (3)_2012年總貨期表" xfId="120"/>
    <cellStyle name="_ADUK (3)_2012年總貨期表_01-072501大貨製單（百利盈）" xfId="121"/>
    <cellStyle name="_ADUK (3)_2012年總貨期表_01-072564大貨製單（童彤）" xfId="122"/>
    <cellStyle name="_ADUK (3)_2012年總貨期表_01-072607大貨製單（童彤）" xfId="123"/>
    <cellStyle name="_ADUK (3)_2012年總貨期表_01-372501大貨製單（百利盈）" xfId="124"/>
    <cellStyle name="_ADUK (3)_2012年總貨期表_尺寸表,珍" xfId="125"/>
    <cellStyle name="_ADUK (3)_尺寸表,珍" xfId="126"/>
    <cellStyle name="_ADUK (4)" xfId="127"/>
    <cellStyle name="_ADUK (4)_01-072501大貨製單（百利盈）" xfId="128"/>
    <cellStyle name="_ADUK (4)_01-072501大貨製單（百利盈） 2" xfId="2543"/>
    <cellStyle name="_ADUK (4)_01-072564大貨製單（童彤）" xfId="129"/>
    <cellStyle name="_ADUK (4)_01-072607大貨製單（童彤）" xfId="130"/>
    <cellStyle name="_ADUK (4)_01-372501大貨製單（百利盈）" xfId="131"/>
    <cellStyle name="_ADUK (4)_2012年總貨期表" xfId="132"/>
    <cellStyle name="_ADUK (4)_2012年總貨期表_01-072501大貨製單（百利盈）" xfId="133"/>
    <cellStyle name="_ADUK (4)_2012年總貨期表_01-072564大貨製單（童彤）" xfId="134"/>
    <cellStyle name="_ADUK (4)_2012年總貨期表_01-072607大貨製單（童彤）" xfId="135"/>
    <cellStyle name="_ADUK (4)_2012年總貨期表_01-372501大貨製單（百利盈）" xfId="136"/>
    <cellStyle name="_ADUK (4)_2012年總貨期表_尺寸表,珍" xfId="137"/>
    <cellStyle name="_ADUK (4)_尺寸表,珍" xfId="138"/>
    <cellStyle name="_ADUK_1" xfId="139"/>
    <cellStyle name="_ADUK_1_01-072501大貨製單（百利盈）" xfId="140"/>
    <cellStyle name="_ADUK_1_01-072501大貨製單（百利盈） 2" xfId="2544"/>
    <cellStyle name="_ADUK_1_01-072564大貨製單（童彤）" xfId="141"/>
    <cellStyle name="_ADUK_1_01-072607大貨製單（童彤）" xfId="142"/>
    <cellStyle name="_ADUK_1_01-372501大貨製單（百利盈）" xfId="143"/>
    <cellStyle name="_ADUK_1_2012年總貨期表" xfId="144"/>
    <cellStyle name="_ADUK_1_2012年總貨期表_01-072501大貨製單（百利盈）" xfId="145"/>
    <cellStyle name="_ADUK_1_2012年總貨期表_01-072564大貨製單（童彤）" xfId="146"/>
    <cellStyle name="_ADUK_1_2012年總貨期表_01-072607大貨製單（童彤）" xfId="147"/>
    <cellStyle name="_ADUK_1_2012年總貨期表_01-372501大貨製單（百利盈）" xfId="148"/>
    <cellStyle name="_ADUK_1_2012年總貨期表_尺寸表,珍" xfId="149"/>
    <cellStyle name="_ADUK_1_尺寸表,珍" xfId="150"/>
    <cellStyle name="_ADUK_2012年總貨期表" xfId="151"/>
    <cellStyle name="_AG BRE" xfId="152"/>
    <cellStyle name="_AG BRE_2012年總貨期表" xfId="153"/>
    <cellStyle name="_AG D3P (2)" xfId="154"/>
    <cellStyle name="_AG D3P (2)_2012年總貨期表" xfId="155"/>
    <cellStyle name="_BENELUX" xfId="156"/>
    <cellStyle name="_BENELUX (2)" xfId="157"/>
    <cellStyle name="_BENELUX (2)_01-072501大貨製單（百利盈）" xfId="158"/>
    <cellStyle name="_BENELUX (2)_01-072501大貨製單（百利盈） 2" xfId="2545"/>
    <cellStyle name="_BENELUX (2)_01-072564大貨製單（童彤）" xfId="159"/>
    <cellStyle name="_BENELUX (2)_01-072607大貨製單（童彤）" xfId="160"/>
    <cellStyle name="_BENELUX (2)_01-372501大貨製單（百利盈）" xfId="161"/>
    <cellStyle name="_BENELUX (2)_2012年總貨期表" xfId="162"/>
    <cellStyle name="_BENELUX (2)_2012年總貨期表_01-072501大貨製單（百利盈）" xfId="163"/>
    <cellStyle name="_BENELUX (2)_2012年總貨期表_01-072564大貨製單（童彤）" xfId="164"/>
    <cellStyle name="_BENELUX (2)_2012年總貨期表_01-072607大貨製單（童彤）" xfId="165"/>
    <cellStyle name="_BENELUX (2)_2012年總貨期表_01-372501大貨製單（百利盈）" xfId="166"/>
    <cellStyle name="_BENELUX (2)_2012年總貨期表_尺寸表,珍" xfId="167"/>
    <cellStyle name="_BENELUX (2)_尺寸表,珍" xfId="168"/>
    <cellStyle name="_BENELUX_01-072501大貨製單（百利盈）" xfId="169"/>
    <cellStyle name="_BENELUX_01-072501大貨製單（百利盈） 2" xfId="2546"/>
    <cellStyle name="_BENELUX_01-072564大貨製單（童彤）" xfId="170"/>
    <cellStyle name="_BENELUX_01-072607大貨製單（童彤）" xfId="171"/>
    <cellStyle name="_BENELUX_01-372501大貨製單（百利盈）" xfId="172"/>
    <cellStyle name="_BENELUX_2012年總貨期表" xfId="173"/>
    <cellStyle name="_BENELUX_2012年總貨期表_01-072501大貨製單（百利盈）" xfId="174"/>
    <cellStyle name="_BENELUX_2012年總貨期表_01-072564大貨製單（童彤）" xfId="175"/>
    <cellStyle name="_BENELUX_2012年總貨期表_01-072607大貨製單（童彤）" xfId="176"/>
    <cellStyle name="_BENELUX_2012年總貨期表_01-372501大貨製單（百利盈）" xfId="177"/>
    <cellStyle name="_BENELUX_2012年總貨期表_尺寸表,珍" xfId="178"/>
    <cellStyle name="_BENELUX_尺寸表,珍" xfId="179"/>
    <cellStyle name="_BL CS Status" xfId="180"/>
    <cellStyle name="_BL CS Status_01-072501大貨製單（百利盈）" xfId="181"/>
    <cellStyle name="_BL CS Status_01-072501大貨製單（百利盈） 2" xfId="2547"/>
    <cellStyle name="_BL CS Status_01-072564大貨製單（童彤）" xfId="182"/>
    <cellStyle name="_BL CS Status_01-072607大貨製單（童彤）" xfId="183"/>
    <cellStyle name="_BL CS Status_01-372501大貨製單（百利盈）" xfId="184"/>
    <cellStyle name="_BL CS Status_2012年總貨期表" xfId="185"/>
    <cellStyle name="_BL CS Status_2012年總貨期表_01-072501大貨製單（百利盈）" xfId="186"/>
    <cellStyle name="_BL CS Status_2012年總貨期表_01-072564大貨製單（童彤）" xfId="187"/>
    <cellStyle name="_BL CS Status_2012年總貨期表_01-072607大貨製單（童彤）" xfId="188"/>
    <cellStyle name="_BL CS Status_2012年總貨期表_01-372501大貨製單（百利盈）" xfId="189"/>
    <cellStyle name="_BL CS Status_2012年總貨期表_尺寸表,珍" xfId="190"/>
    <cellStyle name="_BL CS Status_尺寸表,珍" xfId="191"/>
    <cellStyle name="_Book1" xfId="192"/>
    <cellStyle name="_Book1_2012年總貨期表" xfId="193"/>
    <cellStyle name="_Book1_BC-QT-WB-dthao" xfId="194"/>
    <cellStyle name="_Book1_BC-QT-WB-dthao_2012年總貨期表" xfId="195"/>
    <cellStyle name="_BOOKING" xfId="196"/>
    <cellStyle name="_BOOKING_01-072501大貨製單（百利盈）" xfId="197"/>
    <cellStyle name="_BOOKING_01-072501大貨製單（百利盈） 2" xfId="2548"/>
    <cellStyle name="_BOOKING_01-072564大貨製單（童彤）" xfId="198"/>
    <cellStyle name="_BOOKING_01-072607大貨製單（童彤）" xfId="199"/>
    <cellStyle name="_BOOKING_01-372501大貨製單（百利盈）" xfId="200"/>
    <cellStyle name="_BOOKING_2012年總貨期表" xfId="201"/>
    <cellStyle name="_BOOKING_2012年總貨期表_01-072501大貨製單（百利盈）" xfId="202"/>
    <cellStyle name="_BOOKING_2012年總貨期表_01-072564大貨製單（童彤）" xfId="203"/>
    <cellStyle name="_BOOKING_2012年總貨期表_01-072607大貨製單（童彤）" xfId="204"/>
    <cellStyle name="_BOOKING_2012年總貨期表_01-372501大貨製單（百利盈）" xfId="205"/>
    <cellStyle name="_BOOKING_2012年總貨期表_尺寸表,珍" xfId="206"/>
    <cellStyle name="_BOOKING_尺寸表,珍" xfId="207"/>
    <cellStyle name="_BREMEN" xfId="208"/>
    <cellStyle name="_BREMEN_2012年總貨期表" xfId="209"/>
    <cellStyle name="_CBO" xfId="210"/>
    <cellStyle name="_CBO Booking" xfId="211"/>
    <cellStyle name="_CBO Booking_01-072501大貨製單（百利盈）" xfId="212"/>
    <cellStyle name="_CBO Booking_01-072501大貨製單（百利盈） 2" xfId="2549"/>
    <cellStyle name="_CBO Booking_01-072564大貨製單（童彤）" xfId="213"/>
    <cellStyle name="_CBO Booking_01-072607大貨製單（童彤）" xfId="214"/>
    <cellStyle name="_CBO Booking_01-372501大貨製單（百利盈）" xfId="215"/>
    <cellStyle name="_CBO Booking_2012年總貨期表" xfId="216"/>
    <cellStyle name="_CBO Booking_2012年總貨期表_01-072501大貨製單（百利盈）" xfId="217"/>
    <cellStyle name="_CBO Booking_2012年總貨期表_01-072564大貨製單（童彤）" xfId="218"/>
    <cellStyle name="_CBO Booking_2012年總貨期表_01-072607大貨製單（童彤）" xfId="219"/>
    <cellStyle name="_CBO Booking_2012年總貨期表_01-372501大貨製單（百利盈）" xfId="220"/>
    <cellStyle name="_CBO Booking_2012年總貨期表_尺寸表,珍" xfId="221"/>
    <cellStyle name="_CBO Booking_尺寸表,珍" xfId="222"/>
    <cellStyle name="_CBO_01-072501大貨製單（百利盈）" xfId="223"/>
    <cellStyle name="_CBO_01-072501大貨製單（百利盈） 2" xfId="2550"/>
    <cellStyle name="_CBO_01-072564大貨製單（童彤）" xfId="224"/>
    <cellStyle name="_CBO_01-072607大貨製單（童彤）" xfId="225"/>
    <cellStyle name="_CBO_01-372501大貨製單（百利盈）" xfId="226"/>
    <cellStyle name="_CBO_2012年總貨期表" xfId="227"/>
    <cellStyle name="_CBO_2012年總貨期表_01-072501大貨製單（百利盈）" xfId="228"/>
    <cellStyle name="_CBO_2012年總貨期表_01-072564大貨製單（童彤）" xfId="229"/>
    <cellStyle name="_CBO_2012年總貨期表_01-072607大貨製單（童彤）" xfId="230"/>
    <cellStyle name="_CBO_2012年總貨期表_01-372501大貨製單（百利盈）" xfId="231"/>
    <cellStyle name="_CBO_2012年總貨期表_尺寸表,珍" xfId="232"/>
    <cellStyle name="_CBO_尺寸表,珍" xfId="233"/>
    <cellStyle name="_CBOR" xfId="234"/>
    <cellStyle name="_CBOR_2012年總貨期表" xfId="235"/>
    <cellStyle name="_CBOR-ADIDAS-EUROPE-MACRO" xfId="236"/>
    <cellStyle name="_CBOR-ADIDAS-EUROPE-MACRO_2012年總貨期表" xfId="237"/>
    <cellStyle name="_CBOR-ADIDAS-PHI-MACRO" xfId="238"/>
    <cellStyle name="_CBOR-ADIDAS-PHI-MACRO_2012年總貨期表" xfId="239"/>
    <cellStyle name="_CFS" xfId="240"/>
    <cellStyle name="_CFS &amp; CY" xfId="241"/>
    <cellStyle name="_CFS &amp; CY_2012年總貨期表" xfId="242"/>
    <cellStyle name="_CFS_2012年總貨期表" xfId="243"/>
    <cellStyle name="_CFS-CY" xfId="244"/>
    <cellStyle name="_CFS-CY_01-072501大貨製單（百利盈）" xfId="245"/>
    <cellStyle name="_CFS-CY_01-072501大貨製單（百利盈） 2" xfId="2551"/>
    <cellStyle name="_CFS-CY_01-072564大貨製單（童彤）" xfId="246"/>
    <cellStyle name="_CFS-CY_01-072607大貨製單（童彤）" xfId="247"/>
    <cellStyle name="_CFS-CY_01-372501大貨製單（百利盈）" xfId="248"/>
    <cellStyle name="_CFS-CY_2012年總貨期表" xfId="249"/>
    <cellStyle name="_CFS-CY_2012年總貨期表_01-072501大貨製單（百利盈）" xfId="250"/>
    <cellStyle name="_CFS-CY_2012年總貨期表_01-072564大貨製單（童彤）" xfId="251"/>
    <cellStyle name="_CFS-CY_2012年總貨期表_01-072607大貨製單（童彤）" xfId="252"/>
    <cellStyle name="_CFS-CY_2012年總貨期表_01-372501大貨製單（百利盈）" xfId="253"/>
    <cellStyle name="_CFS-CY_2012年總貨期表_尺寸表,珍" xfId="254"/>
    <cellStyle name="_CFS-CY_尺寸表,珍" xfId="255"/>
    <cellStyle name="_CFS-shipment" xfId="256"/>
    <cellStyle name="_CFS-shipment_2012年總貨期表" xfId="257"/>
    <cellStyle name="_CNF-ADGF&amp;ADEG(OTI)" xfId="258"/>
    <cellStyle name="_CNF-ADGF&amp;ADEG(OTI)_01-072501大貨製單（百利盈）" xfId="259"/>
    <cellStyle name="_CNF-ADGF&amp;ADEG(OTI)_01-072501大貨製單（百利盈） 2" xfId="2552"/>
    <cellStyle name="_CNF-ADGF&amp;ADEG(OTI)_01-072564大貨製單（童彤）" xfId="260"/>
    <cellStyle name="_CNF-ADGF&amp;ADEG(OTI)_01-072607大貨製單（童彤）" xfId="261"/>
    <cellStyle name="_CNF-ADGF&amp;ADEG(OTI)_01-372501大貨製單（百利盈）" xfId="262"/>
    <cellStyle name="_CNF-ADGF&amp;ADEG(OTI)_2012年總貨期表" xfId="263"/>
    <cellStyle name="_CNF-ADGF&amp;ADEG(OTI)_2012年總貨期表_01-072501大貨製單（百利盈）" xfId="264"/>
    <cellStyle name="_CNF-ADGF&amp;ADEG(OTI)_2012年總貨期表_01-072564大貨製單（童彤）" xfId="265"/>
    <cellStyle name="_CNF-ADGF&amp;ADEG(OTI)_2012年總貨期表_01-072607大貨製單（童彤）" xfId="266"/>
    <cellStyle name="_CNF-ADGF&amp;ADEG(OTI)_2012年總貨期表_01-372501大貨製單（百利盈）" xfId="267"/>
    <cellStyle name="_CNF-ADGF&amp;ADEG(OTI)_2012年總貨期表_尺寸表,珍" xfId="268"/>
    <cellStyle name="_CNF-ADGF&amp;ADEG(OTI)_尺寸表,珍" xfId="269"/>
    <cellStyle name="_CONFIRM" xfId="270"/>
    <cellStyle name="_CONFIRM_01-072501大貨製單（百利盈）" xfId="271"/>
    <cellStyle name="_CONFIRM_01-072501大貨製單（百利盈） 2" xfId="2553"/>
    <cellStyle name="_CONFIRM_01-072564大貨製單（童彤）" xfId="272"/>
    <cellStyle name="_CONFIRM_01-072607大貨製單（童彤）" xfId="273"/>
    <cellStyle name="_CONFIRM_01-372501大貨製單（百利盈）" xfId="274"/>
    <cellStyle name="_CONFIRM_2012年總貨期表" xfId="275"/>
    <cellStyle name="_CONFIRM_2012年總貨期表_01-072501大貨製單（百利盈）" xfId="276"/>
    <cellStyle name="_CONFIRM_2012年總貨期表_01-072564大貨製單（童彤）" xfId="277"/>
    <cellStyle name="_CONFIRM_2012年總貨期表_01-072607大貨製單（童彤）" xfId="278"/>
    <cellStyle name="_CONFIRM_2012年總貨期表_01-372501大貨製單（百利盈）" xfId="279"/>
    <cellStyle name="_CONFIRM_2012年總貨期表_尺寸表,珍" xfId="280"/>
    <cellStyle name="_CONFIRM_尺寸表,珍" xfId="281"/>
    <cellStyle name="_Container 1" xfId="282"/>
    <cellStyle name="_Container 1_2012年總貨期表" xfId="283"/>
    <cellStyle name="_Container 2" xfId="284"/>
    <cellStyle name="_Container 2_2012年總貨期表" xfId="285"/>
    <cellStyle name="_Container 3" xfId="286"/>
    <cellStyle name="_Container 3_2012年總貨期表" xfId="287"/>
    <cellStyle name="_COST ALLOCATION (IEL  DAMCO) APR 2008 THH (2)" xfId="288"/>
    <cellStyle name="_COST ALLOCATION (IEL  DAMCO) APR 2008 THH (2)_01-072501大貨製單（百利盈）" xfId="289"/>
    <cellStyle name="_COST ALLOCATION (IEL  DAMCO) APR 2008 THH (2)_01-072501大貨製單（百利盈） 2" xfId="2554"/>
    <cellStyle name="_COST ALLOCATION (IEL  DAMCO) APR 2008 THH (2)_01-072564大貨製單（童彤）" xfId="290"/>
    <cellStyle name="_COST ALLOCATION (IEL  DAMCO) APR 2008 THH (2)_01-072607大貨製單（童彤）" xfId="291"/>
    <cellStyle name="_COST ALLOCATION (IEL  DAMCO) APR 2008 THH (2)_01-372501大貨製單（百利盈）" xfId="292"/>
    <cellStyle name="_COST ALLOCATION (IEL  DAMCO) APR 2008 THH (2)_2012年總貨期表" xfId="293"/>
    <cellStyle name="_COST ALLOCATION (IEL  DAMCO) APR 2008 THH (2)_2012年總貨期表_01-072501大貨製單（百利盈）" xfId="294"/>
    <cellStyle name="_COST ALLOCATION (IEL  DAMCO) APR 2008 THH (2)_2012年總貨期表_01-072564大貨製單（童彤）" xfId="295"/>
    <cellStyle name="_COST ALLOCATION (IEL  DAMCO) APR 2008 THH (2)_2012年總貨期表_01-072607大貨製單（童彤）" xfId="296"/>
    <cellStyle name="_COST ALLOCATION (IEL  DAMCO) APR 2008 THH (2)_2012年總貨期表_01-372501大貨製單（百利盈）" xfId="297"/>
    <cellStyle name="_COST ALLOCATION (IEL  DAMCO) APR 2008 THH (2)_2012年總貨期表_尺寸表,珍" xfId="298"/>
    <cellStyle name="_COST ALLOCATION (IEL  DAMCO) APR 2008 THH (2)_尺寸表,珍" xfId="299"/>
    <cellStyle name="_COST ALLOCATION (IEL  DAMCO) DEC 2007 THH" xfId="300"/>
    <cellStyle name="_COST ALLOCATION (IEL  DAMCO) DEC 2007 THH_01-072501大貨製單（百利盈）" xfId="301"/>
    <cellStyle name="_COST ALLOCATION (IEL  DAMCO) DEC 2007 THH_01-072501大貨製單（百利盈） 2" xfId="2555"/>
    <cellStyle name="_COST ALLOCATION (IEL  DAMCO) DEC 2007 THH_01-072564大貨製單（童彤）" xfId="302"/>
    <cellStyle name="_COST ALLOCATION (IEL  DAMCO) DEC 2007 THH_01-072607大貨製單（童彤）" xfId="303"/>
    <cellStyle name="_COST ALLOCATION (IEL  DAMCO) DEC 2007 THH_01-372501大貨製單（百利盈）" xfId="304"/>
    <cellStyle name="_COST ALLOCATION (IEL  DAMCO) DEC 2007 THH_2012年總貨期表" xfId="305"/>
    <cellStyle name="_COST ALLOCATION (IEL  DAMCO) DEC 2007 THH_2012年總貨期表_01-072501大貨製單（百利盈）" xfId="306"/>
    <cellStyle name="_COST ALLOCATION (IEL  DAMCO) DEC 2007 THH_2012年總貨期表_01-072564大貨製單（童彤）" xfId="307"/>
    <cellStyle name="_COST ALLOCATION (IEL  DAMCO) DEC 2007 THH_2012年總貨期表_01-072607大貨製單（童彤）" xfId="308"/>
    <cellStyle name="_COST ALLOCATION (IEL  DAMCO) DEC 2007 THH_2012年總貨期表_01-372501大貨製單（百利盈）" xfId="309"/>
    <cellStyle name="_COST ALLOCATION (IEL  DAMCO) DEC 2007 THH_2012年總貨期表_尺寸表,珍" xfId="310"/>
    <cellStyle name="_COST ALLOCATION (IEL  DAMCO) DEC 2007 THH_尺寸表,珍" xfId="311"/>
    <cellStyle name="_COST ALLOCATION (IEL  DAMCO) FEB 2008 THH" xfId="312"/>
    <cellStyle name="_COST ALLOCATION (IEL  DAMCO) FEB 2008 THH_01-072501大貨製單（百利盈）" xfId="313"/>
    <cellStyle name="_COST ALLOCATION (IEL  DAMCO) FEB 2008 THH_01-072501大貨製單（百利盈） 2" xfId="2556"/>
    <cellStyle name="_COST ALLOCATION (IEL  DAMCO) FEB 2008 THH_01-072564大貨製單（童彤）" xfId="314"/>
    <cellStyle name="_COST ALLOCATION (IEL  DAMCO) FEB 2008 THH_01-072607大貨製單（童彤）" xfId="315"/>
    <cellStyle name="_COST ALLOCATION (IEL  DAMCO) FEB 2008 THH_01-372501大貨製單（百利盈）" xfId="316"/>
    <cellStyle name="_COST ALLOCATION (IEL  DAMCO) FEB 2008 THH_2012年總貨期表" xfId="317"/>
    <cellStyle name="_COST ALLOCATION (IEL  DAMCO) FEB 2008 THH_2012年總貨期表_01-072501大貨製單（百利盈）" xfId="318"/>
    <cellStyle name="_COST ALLOCATION (IEL  DAMCO) FEB 2008 THH_2012年總貨期表_01-072564大貨製單（童彤）" xfId="319"/>
    <cellStyle name="_COST ALLOCATION (IEL  DAMCO) FEB 2008 THH_2012年總貨期表_01-072607大貨製單（童彤）" xfId="320"/>
    <cellStyle name="_COST ALLOCATION (IEL  DAMCO) FEB 2008 THH_2012年總貨期表_01-372501大貨製單（百利盈）" xfId="321"/>
    <cellStyle name="_COST ALLOCATION (IEL  DAMCO) FEB 2008 THH_2012年總貨期表_尺寸表,珍" xfId="322"/>
    <cellStyle name="_COST ALLOCATION (IEL  DAMCO) FEB 2008 THH_尺寸表,珍" xfId="323"/>
    <cellStyle name="_COST ALLOCATION (IEL  DAMCO) JAN 2008 THH" xfId="324"/>
    <cellStyle name="_COST ALLOCATION (IEL  DAMCO) JAN 2008 THH_01-072501大貨製單（百利盈）" xfId="325"/>
    <cellStyle name="_COST ALLOCATION (IEL  DAMCO) JAN 2008 THH_01-072501大貨製單（百利盈） 2" xfId="2557"/>
    <cellStyle name="_COST ALLOCATION (IEL  DAMCO) JAN 2008 THH_01-072564大貨製單（童彤）" xfId="326"/>
    <cellStyle name="_COST ALLOCATION (IEL  DAMCO) JAN 2008 THH_01-072607大貨製單（童彤）" xfId="327"/>
    <cellStyle name="_COST ALLOCATION (IEL  DAMCO) JAN 2008 THH_01-372501大貨製單（百利盈）" xfId="328"/>
    <cellStyle name="_COST ALLOCATION (IEL  DAMCO) JAN 2008 THH_2012年總貨期表" xfId="329"/>
    <cellStyle name="_COST ALLOCATION (IEL  DAMCO) JAN 2008 THH_2012年總貨期表_01-072501大貨製單（百利盈）" xfId="330"/>
    <cellStyle name="_COST ALLOCATION (IEL  DAMCO) JAN 2008 THH_2012年總貨期表_01-072564大貨製單（童彤）" xfId="331"/>
    <cellStyle name="_COST ALLOCATION (IEL  DAMCO) JAN 2008 THH_2012年總貨期表_01-072607大貨製單（童彤）" xfId="332"/>
    <cellStyle name="_COST ALLOCATION (IEL  DAMCO) JAN 2008 THH_2012年總貨期表_01-372501大貨製單（百利盈）" xfId="333"/>
    <cellStyle name="_COST ALLOCATION (IEL  DAMCO) JAN 2008 THH_2012年總貨期表_尺寸表,珍" xfId="334"/>
    <cellStyle name="_COST ALLOCATION (IEL  DAMCO) JAN 2008 THH_尺寸表,珍" xfId="335"/>
    <cellStyle name="_COST ALLOCATION (IEL  DAMCO) JUL 2008 THH" xfId="336"/>
    <cellStyle name="_COST ALLOCATION (IEL  DAMCO) JUL 2008 THH_01-072501大貨製單（百利盈）" xfId="337"/>
    <cellStyle name="_COST ALLOCATION (IEL  DAMCO) JUL 2008 THH_01-072501大貨製單（百利盈） 2" xfId="2558"/>
    <cellStyle name="_COST ALLOCATION (IEL  DAMCO) JUL 2008 THH_01-072564大貨製單（童彤）" xfId="338"/>
    <cellStyle name="_COST ALLOCATION (IEL  DAMCO) JUL 2008 THH_01-072607大貨製單（童彤）" xfId="339"/>
    <cellStyle name="_COST ALLOCATION (IEL  DAMCO) JUL 2008 THH_01-372501大貨製單（百利盈）" xfId="340"/>
    <cellStyle name="_COST ALLOCATION (IEL  DAMCO) JUL 2008 THH_2012年總貨期表" xfId="341"/>
    <cellStyle name="_COST ALLOCATION (IEL  DAMCO) JUL 2008 THH_2012年總貨期表_01-072501大貨製單（百利盈）" xfId="342"/>
    <cellStyle name="_COST ALLOCATION (IEL  DAMCO) JUL 2008 THH_2012年總貨期表_01-072564大貨製單（童彤）" xfId="343"/>
    <cellStyle name="_COST ALLOCATION (IEL  DAMCO) JUL 2008 THH_2012年總貨期表_01-072607大貨製單（童彤）" xfId="344"/>
    <cellStyle name="_COST ALLOCATION (IEL  DAMCO) JUL 2008 THH_2012年總貨期表_01-372501大貨製單（百利盈）" xfId="345"/>
    <cellStyle name="_COST ALLOCATION (IEL  DAMCO) JUL 2008 THH_2012年總貨期表_尺寸表,珍" xfId="346"/>
    <cellStyle name="_COST ALLOCATION (IEL  DAMCO) JUL 2008 THH_尺寸表,珍" xfId="347"/>
    <cellStyle name="_COST ALLOCATION (IEL  DAMCO) JUN 2008 THH" xfId="348"/>
    <cellStyle name="_COST ALLOCATION (IEL  DAMCO) JUN 2008 THH_01-072501大貨製單（百利盈）" xfId="349"/>
    <cellStyle name="_COST ALLOCATION (IEL  DAMCO) JUN 2008 THH_01-072501大貨製單（百利盈） 2" xfId="2559"/>
    <cellStyle name="_COST ALLOCATION (IEL  DAMCO) JUN 2008 THH_01-072564大貨製單（童彤）" xfId="350"/>
    <cellStyle name="_COST ALLOCATION (IEL  DAMCO) JUN 2008 THH_01-072607大貨製單（童彤）" xfId="351"/>
    <cellStyle name="_COST ALLOCATION (IEL  DAMCO) JUN 2008 THH_01-372501大貨製單（百利盈）" xfId="352"/>
    <cellStyle name="_COST ALLOCATION (IEL  DAMCO) JUN 2008 THH_2012年總貨期表" xfId="353"/>
    <cellStyle name="_COST ALLOCATION (IEL  DAMCO) JUN 2008 THH_2012年總貨期表_01-072501大貨製單（百利盈）" xfId="354"/>
    <cellStyle name="_COST ALLOCATION (IEL  DAMCO) JUN 2008 THH_2012年總貨期表_01-072564大貨製單（童彤）" xfId="355"/>
    <cellStyle name="_COST ALLOCATION (IEL  DAMCO) JUN 2008 THH_2012年總貨期表_01-072607大貨製單（童彤）" xfId="356"/>
    <cellStyle name="_COST ALLOCATION (IEL  DAMCO) JUN 2008 THH_2012年總貨期表_01-372501大貨製單（百利盈）" xfId="357"/>
    <cellStyle name="_COST ALLOCATION (IEL  DAMCO) JUN 2008 THH_2012年總貨期表_尺寸表,珍" xfId="358"/>
    <cellStyle name="_COST ALLOCATION (IEL  DAMCO) JUN 2008 THH_尺寸表,珍" xfId="359"/>
    <cellStyle name="_COST ALLOCATION (IEL  DAMCO) MAR 2008 THH" xfId="360"/>
    <cellStyle name="_COST ALLOCATION (IEL  DAMCO) MAR 2008 THH_01-072501大貨製單（百利盈）" xfId="361"/>
    <cellStyle name="_COST ALLOCATION (IEL  DAMCO) MAR 2008 THH_01-072501大貨製單（百利盈） 2" xfId="2560"/>
    <cellStyle name="_COST ALLOCATION (IEL  DAMCO) MAR 2008 THH_01-072564大貨製單（童彤）" xfId="362"/>
    <cellStyle name="_COST ALLOCATION (IEL  DAMCO) MAR 2008 THH_01-072607大貨製單（童彤）" xfId="363"/>
    <cellStyle name="_COST ALLOCATION (IEL  DAMCO) MAR 2008 THH_01-372501大貨製單（百利盈）" xfId="364"/>
    <cellStyle name="_COST ALLOCATION (IEL  DAMCO) MAR 2008 THH_2012年總貨期表" xfId="365"/>
    <cellStyle name="_COST ALLOCATION (IEL  DAMCO) MAR 2008 THH_2012年總貨期表_01-072501大貨製單（百利盈）" xfId="366"/>
    <cellStyle name="_COST ALLOCATION (IEL  DAMCO) MAR 2008 THH_2012年總貨期表_01-072564大貨製單（童彤）" xfId="367"/>
    <cellStyle name="_COST ALLOCATION (IEL  DAMCO) MAR 2008 THH_2012年總貨期表_01-072607大貨製單（童彤）" xfId="368"/>
    <cellStyle name="_COST ALLOCATION (IEL  DAMCO) MAR 2008 THH_2012年總貨期表_01-372501大貨製單（百利盈）" xfId="369"/>
    <cellStyle name="_COST ALLOCATION (IEL  DAMCO) MAR 2008 THH_2012年總貨期表_尺寸表,珍" xfId="370"/>
    <cellStyle name="_COST ALLOCATION (IEL  DAMCO) MAR 2008 THH_尺寸表,珍" xfId="371"/>
    <cellStyle name="_COST ALLOCATION (IEL  DAMCO) MAY 2008 THH (2)" xfId="372"/>
    <cellStyle name="_COST ALLOCATION (IEL  DAMCO) MAY 2008 THH (2)_01-072501大貨製單（百利盈）" xfId="373"/>
    <cellStyle name="_COST ALLOCATION (IEL  DAMCO) MAY 2008 THH (2)_01-072501大貨製單（百利盈） 2" xfId="2561"/>
    <cellStyle name="_COST ALLOCATION (IEL  DAMCO) MAY 2008 THH (2)_01-072564大貨製單（童彤）" xfId="374"/>
    <cellStyle name="_COST ALLOCATION (IEL  DAMCO) MAY 2008 THH (2)_01-072607大貨製單（童彤）" xfId="375"/>
    <cellStyle name="_COST ALLOCATION (IEL  DAMCO) MAY 2008 THH (2)_01-372501大貨製單（百利盈）" xfId="376"/>
    <cellStyle name="_COST ALLOCATION (IEL  DAMCO) MAY 2008 THH (2)_2012年總貨期表" xfId="377"/>
    <cellStyle name="_COST ALLOCATION (IEL  DAMCO) MAY 2008 THH (2)_2012年總貨期表_01-072501大貨製單（百利盈）" xfId="378"/>
    <cellStyle name="_COST ALLOCATION (IEL  DAMCO) MAY 2008 THH (2)_2012年總貨期表_01-072564大貨製單（童彤）" xfId="379"/>
    <cellStyle name="_COST ALLOCATION (IEL  DAMCO) MAY 2008 THH (2)_2012年總貨期表_01-072607大貨製單（童彤）" xfId="380"/>
    <cellStyle name="_COST ALLOCATION (IEL  DAMCO) MAY 2008 THH (2)_2012年總貨期表_01-372501大貨製單（百利盈）" xfId="381"/>
    <cellStyle name="_COST ALLOCATION (IEL  DAMCO) MAY 2008 THH (2)_2012年總貨期表_尺寸表,珍" xfId="382"/>
    <cellStyle name="_COST ALLOCATION (IEL  DAMCO) MAY 2008 THH (2)_尺寸表,珍" xfId="383"/>
    <cellStyle name="_COST ALLOCATION (IEL &amp; DAMCO) AUG 2008" xfId="384"/>
    <cellStyle name="_COST ALLOCATION (IEL &amp; DAMCO) AUG 2008_2012年總貨期表" xfId="385"/>
    <cellStyle name="_cross reference" xfId="386"/>
    <cellStyle name="_cross reference_01-072501大貨製單（百利盈）" xfId="387"/>
    <cellStyle name="_cross reference_01-072501大貨製單（百利盈） 2" xfId="2562"/>
    <cellStyle name="_cross reference_01-072564大貨製單（童彤）" xfId="388"/>
    <cellStyle name="_cross reference_01-072607大貨製單（童彤）" xfId="389"/>
    <cellStyle name="_cross reference_01-372501大貨製單（百利盈）" xfId="390"/>
    <cellStyle name="_cross reference_1" xfId="391"/>
    <cellStyle name="_cross reference_1_01-072501大貨製單（百利盈）" xfId="392"/>
    <cellStyle name="_cross reference_1_01-072501大貨製單（百利盈） 2" xfId="2563"/>
    <cellStyle name="_cross reference_1_01-072564大貨製單（童彤）" xfId="393"/>
    <cellStyle name="_cross reference_1_01-072607大貨製單（童彤）" xfId="394"/>
    <cellStyle name="_cross reference_1_01-372501大貨製單（百利盈）" xfId="395"/>
    <cellStyle name="_cross reference_1_2012年總貨期表" xfId="396"/>
    <cellStyle name="_cross reference_1_2012年總貨期表_01-072501大貨製單（百利盈）" xfId="397"/>
    <cellStyle name="_cross reference_1_2012年總貨期表_01-072564大貨製單（童彤）" xfId="398"/>
    <cellStyle name="_cross reference_1_2012年總貨期表_01-072607大貨製單（童彤）" xfId="399"/>
    <cellStyle name="_cross reference_1_2012年總貨期表_01-372501大貨製單（百利盈）" xfId="400"/>
    <cellStyle name="_cross reference_1_2012年總貨期表_尺寸表,珍" xfId="401"/>
    <cellStyle name="_cross reference_1_尺寸表,珍" xfId="402"/>
    <cellStyle name="_cross reference_2" xfId="403"/>
    <cellStyle name="_cross reference_2_2012年總貨期表" xfId="404"/>
    <cellStyle name="_cross reference_2012年總貨期表" xfId="405"/>
    <cellStyle name="_cross reference_2012年總貨期表_01-072501大貨製單（百利盈）" xfId="406"/>
    <cellStyle name="_cross reference_2012年總貨期表_01-072564大貨製單（童彤）" xfId="407"/>
    <cellStyle name="_cross reference_2012年總貨期表_01-072607大貨製單（童彤）" xfId="408"/>
    <cellStyle name="_cross reference_2012年總貨期表_01-372501大貨製單（百利盈）" xfId="409"/>
    <cellStyle name="_cross reference_2012年總貨期表_尺寸表,珍" xfId="410"/>
    <cellStyle name="_cross reference_尺寸表,珍" xfId="411"/>
    <cellStyle name="_CY" xfId="412"/>
    <cellStyle name="_CY_2012年總貨期表" xfId="413"/>
    <cellStyle name="_D1" xfId="414"/>
    <cellStyle name="_D1_2012年總貨期表" xfId="415"/>
    <cellStyle name="_D10" xfId="416"/>
    <cellStyle name="_D10_2012年總貨期表" xfId="417"/>
    <cellStyle name="_D11" xfId="418"/>
    <cellStyle name="_D11_2012年總貨期表" xfId="419"/>
    <cellStyle name="_D13" xfId="420"/>
    <cellStyle name="_D13_2012年總貨期表" xfId="421"/>
    <cellStyle name="_D8" xfId="422"/>
    <cellStyle name="_D8_2012年總貨期表" xfId="423"/>
    <cellStyle name="_D9" xfId="424"/>
    <cellStyle name="_D9_2012年總貨期表" xfId="425"/>
    <cellStyle name="_Description" xfId="426"/>
    <cellStyle name="_Description_01-072501大貨製單（百利盈）" xfId="427"/>
    <cellStyle name="_Description_01-072501大貨製單（百利盈） 2" xfId="2564"/>
    <cellStyle name="_Description_01-072564大貨製單（童彤）" xfId="428"/>
    <cellStyle name="_Description_01-072607大貨製單（童彤）" xfId="429"/>
    <cellStyle name="_Description_01-372501大貨製單（百利盈）" xfId="430"/>
    <cellStyle name="_Description_2012年總貨期表" xfId="431"/>
    <cellStyle name="_Description_2012年總貨期表_01-072501大貨製單（百利盈）" xfId="432"/>
    <cellStyle name="_Description_2012年總貨期表_01-072564大貨製單（童彤）" xfId="433"/>
    <cellStyle name="_Description_2012年總貨期表_01-072607大貨製單（童彤）" xfId="434"/>
    <cellStyle name="_Description_2012年總貨期表_01-372501大貨製單（百利盈）" xfId="435"/>
    <cellStyle name="_Description_2012年總貨期表_尺寸表,珍" xfId="436"/>
    <cellStyle name="_Description_尺寸表,珍" xfId="437"/>
    <cellStyle name="_DOC DKNY TWF" xfId="438"/>
    <cellStyle name="_DOC DKNY TWF_2012年總貨期表" xfId="439"/>
    <cellStyle name="_ECMU 454907-0" xfId="440"/>
    <cellStyle name="_ECMU 454907-0_2012年總貨期表" xfId="441"/>
    <cellStyle name="_ERG" xfId="442"/>
    <cellStyle name="_ERG_2012年總貨期表" xfId="443"/>
    <cellStyle name="_EUR" xfId="444"/>
    <cellStyle name="_EUR - CY" xfId="445"/>
    <cellStyle name="_EUR - CY_2012年總貨期表" xfId="446"/>
    <cellStyle name="_EUR SZH" xfId="447"/>
    <cellStyle name="_EUR SZH_2012年總貨期表" xfId="448"/>
    <cellStyle name="_EUR_01-072501大貨製單（百利盈）" xfId="449"/>
    <cellStyle name="_EUR_01-072501大貨製單（百利盈） 2" xfId="2565"/>
    <cellStyle name="_EUR_01-072564大貨製單（童彤）" xfId="450"/>
    <cellStyle name="_EUR_01-072607大貨製單（童彤）" xfId="451"/>
    <cellStyle name="_EUR_01-372501大貨製單（百利盈）" xfId="452"/>
    <cellStyle name="_EUR_2012年總貨期表" xfId="453"/>
    <cellStyle name="_EUR_2012年總貨期表_01-072501大貨製單（百利盈）" xfId="454"/>
    <cellStyle name="_EUR_2012年總貨期表_01-072564大貨製單（童彤）" xfId="455"/>
    <cellStyle name="_EUR_2012年總貨期表_01-072607大貨製單（童彤）" xfId="456"/>
    <cellStyle name="_EUR_2012年總貨期表_01-372501大貨製單（百利盈）" xfId="457"/>
    <cellStyle name="_EUR_2012年總貨期表_尺寸表,珍" xfId="458"/>
    <cellStyle name="_EUR_尺寸表,珍" xfId="459"/>
    <cellStyle name="_EVA-JUL-08(2ND)" xfId="460"/>
    <cellStyle name="_EVA-JUL-08(2ND)_01-072501大貨製單（百利盈）" xfId="461"/>
    <cellStyle name="_EVA-JUL-08(2ND)_01-072501大貨製單（百利盈） 2" xfId="2566"/>
    <cellStyle name="_EVA-JUL-08(2ND)_01-072564大貨製單（童彤）" xfId="462"/>
    <cellStyle name="_EVA-JUL-08(2ND)_01-072607大貨製單（童彤）" xfId="463"/>
    <cellStyle name="_EVA-JUL-08(2ND)_01-372501大貨製單（百利盈）" xfId="464"/>
    <cellStyle name="_EVA-JUL-08(2ND)_2012年總貨期表" xfId="465"/>
    <cellStyle name="_EVA-JUL-08(2ND)_2012年總貨期表_01-072501大貨製單（百利盈）" xfId="466"/>
    <cellStyle name="_EVA-JUL-08(2ND)_2012年總貨期表_01-072564大貨製單（童彤）" xfId="467"/>
    <cellStyle name="_EVA-JUL-08(2ND)_2012年總貨期表_01-072607大貨製單（童彤）" xfId="468"/>
    <cellStyle name="_EVA-JUL-08(2ND)_2012年總貨期表_01-372501大貨製單（百利盈）" xfId="469"/>
    <cellStyle name="_EVA-JUL-08(2ND)_2012年總貨期表_尺寸表,珍" xfId="470"/>
    <cellStyle name="_EVA-JUL-08(2ND)_尺寸表,珍" xfId="471"/>
    <cellStyle name="_Export Sales - New Format 2008-2009" xfId="472"/>
    <cellStyle name="_Export Sales - New Format 2008-2009_2012年總貨期表" xfId="473"/>
    <cellStyle name="_FCR" xfId="474"/>
    <cellStyle name="_FCR_01-072501大貨製單（百利盈）" xfId="475"/>
    <cellStyle name="_FCR_01-072501大貨製單（百利盈） 2" xfId="2567"/>
    <cellStyle name="_FCR_01-072564大貨製單（童彤）" xfId="476"/>
    <cellStyle name="_FCR_01-072607大貨製單（童彤）" xfId="477"/>
    <cellStyle name="_FCR_01-372501大貨製單（百利盈）" xfId="478"/>
    <cellStyle name="_FCR_2012年總貨期表" xfId="479"/>
    <cellStyle name="_FCR_2012年總貨期表_01-072501大貨製單（百利盈）" xfId="480"/>
    <cellStyle name="_FCR_2012年總貨期表_01-072564大貨製單（童彤）" xfId="481"/>
    <cellStyle name="_FCR_2012年總貨期表_01-072607大貨製單（童彤）" xfId="482"/>
    <cellStyle name="_FCR_2012年總貨期表_01-372501大貨製單（百利盈）" xfId="483"/>
    <cellStyle name="_FCR_2012年總貨期表_尺寸表,珍" xfId="484"/>
    <cellStyle name="_FCR_尺寸表,珍" xfId="485"/>
    <cellStyle name="_FINAL MACRO" xfId="486"/>
    <cellStyle name="_FINAL MACRO_01-072501大貨製單（百利盈）" xfId="487"/>
    <cellStyle name="_FINAL MACRO_01-072501大貨製單（百利盈） 2" xfId="2568"/>
    <cellStyle name="_FINAL MACRO_01-072564大貨製單（童彤）" xfId="488"/>
    <cellStyle name="_FINAL MACRO_01-072607大貨製單（童彤）" xfId="489"/>
    <cellStyle name="_FINAL MACRO_01-372501大貨製單（百利盈）" xfId="490"/>
    <cellStyle name="_FINAL MACRO_2012年總貨期表" xfId="491"/>
    <cellStyle name="_FINAL MACRO_2012年總貨期表_01-072501大貨製單（百利盈）" xfId="492"/>
    <cellStyle name="_FINAL MACRO_2012年總貨期表_01-072564大貨製單（童彤）" xfId="493"/>
    <cellStyle name="_FINAL MACRO_2012年總貨期表_01-072607大貨製單（童彤）" xfId="494"/>
    <cellStyle name="_FINAL MACRO_2012年總貨期表_01-372501大貨製單（百利盈）" xfId="495"/>
    <cellStyle name="_FINAL MACRO_2012年總貨期表_尺寸表,珍" xfId="496"/>
    <cellStyle name="_FINAL MACRO_尺寸表,珍" xfId="497"/>
    <cellStyle name="_FR-1" xfId="498"/>
    <cellStyle name="_FR-1_2012年總貨期表" xfId="499"/>
    <cellStyle name="_FRANCE" xfId="500"/>
    <cellStyle name="_FRANCE  1" xfId="501"/>
    <cellStyle name="_FRANCE  1_2012年總貨期表" xfId="502"/>
    <cellStyle name="_FRANCE (2)" xfId="503"/>
    <cellStyle name="_FRANCE (2)_1" xfId="504"/>
    <cellStyle name="_FRANCE (2)_1_01-072501大貨製單（百利盈）" xfId="505"/>
    <cellStyle name="_FRANCE (2)_1_01-072501大貨製單（百利盈） 2" xfId="2569"/>
    <cellStyle name="_FRANCE (2)_1_01-072564大貨製單（童彤）" xfId="506"/>
    <cellStyle name="_FRANCE (2)_1_01-072607大貨製單（童彤）" xfId="507"/>
    <cellStyle name="_FRANCE (2)_1_01-372501大貨製單（百利盈）" xfId="508"/>
    <cellStyle name="_FRANCE (2)_1_2012年總貨期表" xfId="509"/>
    <cellStyle name="_FRANCE (2)_1_2012年總貨期表_01-072501大貨製單（百利盈）" xfId="510"/>
    <cellStyle name="_FRANCE (2)_1_2012年總貨期表_01-072564大貨製單（童彤）" xfId="511"/>
    <cellStyle name="_FRANCE (2)_1_2012年總貨期表_01-072607大貨製單（童彤）" xfId="512"/>
    <cellStyle name="_FRANCE (2)_1_2012年總貨期表_01-372501大貨製單（百利盈）" xfId="513"/>
    <cellStyle name="_FRANCE (2)_1_2012年總貨期表_尺寸表,珍" xfId="514"/>
    <cellStyle name="_FRANCE (2)_1_尺寸表,珍" xfId="515"/>
    <cellStyle name="_FRANCE (2)_2012年總貨期表" xfId="516"/>
    <cellStyle name="_FRANCE (3)" xfId="517"/>
    <cellStyle name="_FRANCE (3)_2012年總貨期表" xfId="518"/>
    <cellStyle name="_FRANCE 2" xfId="519"/>
    <cellStyle name="_FRANCE 2_2012年總貨期表" xfId="520"/>
    <cellStyle name="_FRANCE ORI" xfId="521"/>
    <cellStyle name="_FRANCE ORI_2012年總貨期表" xfId="522"/>
    <cellStyle name="_FRANCE_1" xfId="523"/>
    <cellStyle name="_FRANCE_1_01-072501大貨製單（百利盈）" xfId="524"/>
    <cellStyle name="_FRANCE_1_01-072501大貨製單（百利盈） 2" xfId="2570"/>
    <cellStyle name="_FRANCE_1_01-072564大貨製單（童彤）" xfId="525"/>
    <cellStyle name="_FRANCE_1_01-072607大貨製單（童彤）" xfId="526"/>
    <cellStyle name="_FRANCE_1_01-372501大貨製單（百利盈）" xfId="527"/>
    <cellStyle name="_FRANCE_1_2012年總貨期表" xfId="528"/>
    <cellStyle name="_FRANCE_1_2012年總貨期表_01-072501大貨製單（百利盈）" xfId="529"/>
    <cellStyle name="_FRANCE_1_2012年總貨期表_01-072564大貨製單（童彤）" xfId="530"/>
    <cellStyle name="_FRANCE_1_2012年總貨期表_01-072607大貨製單（童彤）" xfId="531"/>
    <cellStyle name="_FRANCE_1_2012年總貨期表_01-372501大貨製單（百利盈）" xfId="532"/>
    <cellStyle name="_FRANCE_1_2012年總貨期表_尺寸表,珍" xfId="533"/>
    <cellStyle name="_FRANCE_1_尺寸表,珍" xfId="534"/>
    <cellStyle name="_FRANCE_2012年總貨期表" xfId="535"/>
    <cellStyle name="_FRANCE-1" xfId="536"/>
    <cellStyle name="_FRANCE-1_2012年總貨期表" xfId="537"/>
    <cellStyle name="_FRANCE-2" xfId="538"/>
    <cellStyle name="_FRANCE-2_2012年總貨期表" xfId="539"/>
    <cellStyle name="_FRANCE-3" xfId="540"/>
    <cellStyle name="_FRANCE-3_2012年總貨期表" xfId="541"/>
    <cellStyle name="_FRANCE-4" xfId="542"/>
    <cellStyle name="_FRANCE-4_2012年總貨期表" xfId="543"/>
    <cellStyle name="_GET SO" xfId="544"/>
    <cellStyle name="_GET SO_01-072501大貨製單（百利盈）" xfId="545"/>
    <cellStyle name="_GET SO_01-072501大貨製單（百利盈） 2" xfId="2571"/>
    <cellStyle name="_GET SO_01-072564大貨製單（童彤）" xfId="546"/>
    <cellStyle name="_GET SO_01-072607大貨製單（童彤）" xfId="547"/>
    <cellStyle name="_GET SO_01-372501大貨製單（百利盈）" xfId="548"/>
    <cellStyle name="_GET SO_2012年總貨期表" xfId="549"/>
    <cellStyle name="_GET SO_2012年總貨期表_01-072501大貨製單（百利盈）" xfId="550"/>
    <cellStyle name="_GET SO_2012年總貨期表_01-072564大貨製單（童彤）" xfId="551"/>
    <cellStyle name="_GET SO_2012年總貨期表_01-072607大貨製單（童彤）" xfId="552"/>
    <cellStyle name="_GET SO_2012年總貨期表_01-372501大貨製單（百利盈）" xfId="553"/>
    <cellStyle name="_GET SO_2012年總貨期表_尺寸表,珍" xfId="554"/>
    <cellStyle name="_GET SO_尺寸表,珍" xfId="555"/>
    <cellStyle name="_ICEMAN" xfId="556"/>
    <cellStyle name="_ICEMAN_2012年總貨期表" xfId="557"/>
    <cellStyle name="_INA" xfId="558"/>
    <cellStyle name="_INA Booking" xfId="559"/>
    <cellStyle name="_INA Booking_01-072501大貨製單（百利盈）" xfId="560"/>
    <cellStyle name="_INA Booking_01-072501大貨製單（百利盈） 2" xfId="2572"/>
    <cellStyle name="_INA Booking_01-072564大貨製單（童彤）" xfId="561"/>
    <cellStyle name="_INA Booking_01-072607大貨製單（童彤）" xfId="562"/>
    <cellStyle name="_INA Booking_01-372501大貨製單（百利盈）" xfId="563"/>
    <cellStyle name="_INA Booking_2012年總貨期表" xfId="564"/>
    <cellStyle name="_INA Booking_2012年總貨期表_01-072501大貨製單（百利盈）" xfId="565"/>
    <cellStyle name="_INA Booking_2012年總貨期表_01-072564大貨製單（童彤）" xfId="566"/>
    <cellStyle name="_INA Booking_2012年總貨期表_01-072607大貨製單（童彤）" xfId="567"/>
    <cellStyle name="_INA Booking_2012年總貨期表_01-372501大貨製單（百利盈）" xfId="568"/>
    <cellStyle name="_INA Booking_2012年總貨期表_尺寸表,珍" xfId="569"/>
    <cellStyle name="_INA Booking_尺寸表,珍" xfId="570"/>
    <cellStyle name="_INA_01-072501大貨製單（百利盈）" xfId="571"/>
    <cellStyle name="_INA_01-072501大貨製單（百利盈） 2" xfId="2573"/>
    <cellStyle name="_INA_01-072564大貨製單（童彤）" xfId="572"/>
    <cellStyle name="_INA_01-072607大貨製單（童彤）" xfId="573"/>
    <cellStyle name="_INA_01-372501大貨製單（百利盈）" xfId="574"/>
    <cellStyle name="_INA_2012年總貨期表" xfId="575"/>
    <cellStyle name="_INA_2012年總貨期表_01-072501大貨製單（百利盈）" xfId="576"/>
    <cellStyle name="_INA_2012年總貨期表_01-072564大貨製單（童彤）" xfId="577"/>
    <cellStyle name="_INA_2012年總貨期表_01-072607大貨製單（童彤）" xfId="578"/>
    <cellStyle name="_INA_2012年總貨期表_01-372501大貨製單（百利盈）" xfId="579"/>
    <cellStyle name="_INA_2012年總貨期表_尺寸表,珍" xfId="580"/>
    <cellStyle name="_INA_尺寸表,珍" xfId="581"/>
    <cellStyle name="_INBU 507920-2" xfId="582"/>
    <cellStyle name="_INBU 507920-2_2012年總貨期表" xfId="583"/>
    <cellStyle name="_ITALY" xfId="584"/>
    <cellStyle name="_ITALY_01-072501大貨製單（百利盈）" xfId="585"/>
    <cellStyle name="_ITALY_01-072501大貨製單（百利盈） 2" xfId="2574"/>
    <cellStyle name="_ITALY_01-072564大貨製單（童彤）" xfId="586"/>
    <cellStyle name="_ITALY_01-072607大貨製單（童彤）" xfId="587"/>
    <cellStyle name="_ITALY_01-372501大貨製單（百利盈）" xfId="588"/>
    <cellStyle name="_ITALY_2012年總貨期表" xfId="589"/>
    <cellStyle name="_ITALY_2012年總貨期表_01-072501大貨製單（百利盈）" xfId="590"/>
    <cellStyle name="_ITALY_2012年總貨期表_01-072564大貨製單（童彤）" xfId="591"/>
    <cellStyle name="_ITALY_2012年總貨期表_01-072607大貨製單（童彤）" xfId="592"/>
    <cellStyle name="_ITALY_2012年總貨期表_01-372501大貨製單（百利盈）" xfId="593"/>
    <cellStyle name="_ITALY_2012年總貨期表_尺寸表,珍" xfId="594"/>
    <cellStyle name="_ITALY_尺寸表,珍" xfId="595"/>
    <cellStyle name="_JBD" xfId="596"/>
    <cellStyle name="_JBD_2012年總貨期表" xfId="597"/>
    <cellStyle name="_Kerry - Monthly finance - May,08-d" xfId="598"/>
    <cellStyle name="_Kerry - Monthly finance - May,08-d_2012年總貨期表" xfId="599"/>
    <cellStyle name="_KT (2)" xfId="600"/>
    <cellStyle name="_KT (2)_1" xfId="601"/>
    <cellStyle name="_KT (2)_1_2012年總貨期表" xfId="602"/>
    <cellStyle name="_KT (2)_1_Lora-tungchau" xfId="603"/>
    <cellStyle name="_KT (2)_1_Lora-tungchau_2012年總貨期表" xfId="604"/>
    <cellStyle name="_KT (2)_1_Qt-HT3PQ1(CauKho)" xfId="605"/>
    <cellStyle name="_KT (2)_1_Qt-HT3PQ1(CauKho)_2012年總貨期表" xfId="606"/>
    <cellStyle name="_KT (2)_2" xfId="607"/>
    <cellStyle name="_KT (2)_2_2012年總貨期表" xfId="608"/>
    <cellStyle name="_KT (2)_2_TG-TH" xfId="609"/>
    <cellStyle name="_KT (2)_2_TG-TH_2012年總貨期表" xfId="610"/>
    <cellStyle name="_KT (2)_2_TG-TH_BAO CAO KLCT PT2000" xfId="611"/>
    <cellStyle name="_KT (2)_2_TG-TH_BAO CAO KLCT PT2000 10" xfId="2775"/>
    <cellStyle name="_KT (2)_2_TG-TH_BAO CAO KLCT PT2000 11" xfId="3821"/>
    <cellStyle name="_KT (2)_2_TG-TH_BAO CAO KLCT PT2000 12" xfId="2419"/>
    <cellStyle name="_KT (2)_2_TG-TH_BAO CAO KLCT PT2000 2" xfId="2251"/>
    <cellStyle name="_KT (2)_2_TG-TH_BAO CAO KLCT PT2000 2 2" xfId="2319"/>
    <cellStyle name="_KT (2)_2_TG-TH_BAO CAO KLCT PT2000 2 2 2" xfId="3212"/>
    <cellStyle name="_KT (2)_2_TG-TH_BAO CAO KLCT PT2000 2 2 2 2" xfId="3434"/>
    <cellStyle name="_KT (2)_2_TG-TH_BAO CAO KLCT PT2000 2 2 3" xfId="3536"/>
    <cellStyle name="_KT (2)_2_TG-TH_BAO CAO KLCT PT2000 2 2 4" xfId="3947"/>
    <cellStyle name="_KT (2)_2_TG-TH_BAO CAO KLCT PT2000 2 2 5" xfId="2738"/>
    <cellStyle name="_KT (2)_2_TG-TH_BAO CAO KLCT PT2000 2 3" xfId="2679"/>
    <cellStyle name="_KT (2)_2_TG-TH_BAO CAO KLCT PT2000 2 3 2" xfId="3766"/>
    <cellStyle name="_KT (2)_2_TG-TH_BAO CAO KLCT PT2000 2 3 3" xfId="3893"/>
    <cellStyle name="_KT (2)_2_TG-TH_BAO CAO KLCT PT2000 2 4" xfId="2961"/>
    <cellStyle name="_KT (2)_2_TG-TH_BAO CAO KLCT PT2000 2 4 2" xfId="3590"/>
    <cellStyle name="_KT (2)_2_TG-TH_BAO CAO KLCT PT2000 2 4 3" xfId="4001"/>
    <cellStyle name="_KT (2)_2_TG-TH_BAO CAO KLCT PT2000 2 5" xfId="3472"/>
    <cellStyle name="_KT (2)_2_TG-TH_BAO CAO KLCT PT2000 2 6" xfId="2815"/>
    <cellStyle name="_KT (2)_2_TG-TH_BAO CAO KLCT PT2000 2 7" xfId="3839"/>
    <cellStyle name="_KT (2)_2_TG-TH_BAO CAO KLCT PT2000 2 8" xfId="2620"/>
    <cellStyle name="_KT (2)_2_TG-TH_BAO CAO KLCT PT2000 3" xfId="2288"/>
    <cellStyle name="_KT (2)_2_TG-TH_BAO CAO KLCT PT2000 3 2" xfId="3052"/>
    <cellStyle name="_KT (2)_2_TG-TH_BAO CAO KLCT PT2000 3 2 2" xfId="3565"/>
    <cellStyle name="_KT (2)_2_TG-TH_BAO CAO KLCT PT2000 3 3" xfId="3508"/>
    <cellStyle name="_KT (2)_2_TG-TH_BAO CAO KLCT PT2000 3 4" xfId="3929"/>
    <cellStyle name="_KT (2)_2_TG-TH_BAO CAO KLCT PT2000 3 5" xfId="2720"/>
    <cellStyle name="_KT (2)_2_TG-TH_BAO CAO KLCT PT2000 4" xfId="2656"/>
    <cellStyle name="_KT (2)_2_TG-TH_BAO CAO KLCT PT2000 4 2" xfId="3095"/>
    <cellStyle name="_KT (2)_2_TG-TH_BAO CAO KLCT PT2000 4 3" xfId="3705"/>
    <cellStyle name="_KT (2)_2_TG-TH_BAO CAO KLCT PT2000 4 4" xfId="3875"/>
    <cellStyle name="_KT (2)_2_TG-TH_BAO CAO KLCT PT2000 5" xfId="2470"/>
    <cellStyle name="_KT (2)_2_TG-TH_BAO CAO KLCT PT2000 5 2" xfId="3351"/>
    <cellStyle name="_KT (2)_2_TG-TH_BAO CAO KLCT PT2000 5 3" xfId="3983"/>
    <cellStyle name="_KT (2)_2_TG-TH_BAO CAO KLCT PT2000 6" xfId="3248"/>
    <cellStyle name="_KT (2)_2_TG-TH_BAO CAO KLCT PT2000 6 2" xfId="3742"/>
    <cellStyle name="_KT (2)_2_TG-TH_BAO CAO KLCT PT2000 7" xfId="2884"/>
    <cellStyle name="_KT (2)_2_TG-TH_BAO CAO KLCT PT2000 7 2" xfId="3556"/>
    <cellStyle name="_KT (2)_2_TG-TH_BAO CAO KLCT PT2000 8" xfId="2862"/>
    <cellStyle name="_KT (2)_2_TG-TH_BAO CAO KLCT PT2000 8 2" xfId="3574"/>
    <cellStyle name="_KT (2)_2_TG-TH_BAO CAO KLCT PT2000 9" xfId="3363"/>
    <cellStyle name="_KT (2)_2_TG-TH_BAO CAO PT2000" xfId="612"/>
    <cellStyle name="_KT (2)_2_TG-TH_BAO CAO PT2000_2012年總貨期表" xfId="613"/>
    <cellStyle name="_KT (2)_2_TG-TH_BAO CAO PT2000_Book1" xfId="614"/>
    <cellStyle name="_KT (2)_2_TG-TH_BAO CAO PT2000_Book1_2012年總貨期表" xfId="615"/>
    <cellStyle name="_KT (2)_2_TG-TH_Bao cao XDCB 2001 - T11 KH dieu chinh 20-11-THAI" xfId="616"/>
    <cellStyle name="_KT (2)_2_TG-TH_Bao cao XDCB 2001 - T11 KH dieu chinh 20-11-THAI_2012年總貨期表" xfId="617"/>
    <cellStyle name="_KT (2)_2_TG-TH_Book1" xfId="618"/>
    <cellStyle name="_KT (2)_2_TG-TH_Book1_1" xfId="619"/>
    <cellStyle name="_KT (2)_2_TG-TH_Book1_1 10" xfId="2776"/>
    <cellStyle name="_KT (2)_2_TG-TH_Book1_1 11" xfId="3822"/>
    <cellStyle name="_KT (2)_2_TG-TH_Book1_1 12" xfId="2420"/>
    <cellStyle name="_KT (2)_2_TG-TH_Book1_1 2" xfId="2252"/>
    <cellStyle name="_KT (2)_2_TG-TH_Book1_1 2 2" xfId="2320"/>
    <cellStyle name="_KT (2)_2_TG-TH_Book1_1 2 2 2" xfId="3213"/>
    <cellStyle name="_KT (2)_2_TG-TH_Book1_1 2 2 2 2" xfId="3663"/>
    <cellStyle name="_KT (2)_2_TG-TH_Book1_1 2 2 3" xfId="3537"/>
    <cellStyle name="_KT (2)_2_TG-TH_Book1_1 2 2 4" xfId="3948"/>
    <cellStyle name="_KT (2)_2_TG-TH_Book1_1 2 2 5" xfId="2739"/>
    <cellStyle name="_KT (2)_2_TG-TH_Book1_1 2 3" xfId="2680"/>
    <cellStyle name="_KT (2)_2_TG-TH_Book1_1 2 3 2" xfId="3767"/>
    <cellStyle name="_KT (2)_2_TG-TH_Book1_1 2 3 3" xfId="3894"/>
    <cellStyle name="_KT (2)_2_TG-TH_Book1_1 2 4" xfId="2962"/>
    <cellStyle name="_KT (2)_2_TG-TH_Book1_1 2 4 2" xfId="3387"/>
    <cellStyle name="_KT (2)_2_TG-TH_Book1_1 2 4 3" xfId="4002"/>
    <cellStyle name="_KT (2)_2_TG-TH_Book1_1 2 5" xfId="3473"/>
    <cellStyle name="_KT (2)_2_TG-TH_Book1_1 2 6" xfId="2816"/>
    <cellStyle name="_KT (2)_2_TG-TH_Book1_1 2 7" xfId="3840"/>
    <cellStyle name="_KT (2)_2_TG-TH_Book1_1 2 8" xfId="2621"/>
    <cellStyle name="_KT (2)_2_TG-TH_Book1_1 3" xfId="2289"/>
    <cellStyle name="_KT (2)_2_TG-TH_Book1_1 3 2" xfId="3053"/>
    <cellStyle name="_KT (2)_2_TG-TH_Book1_1 3 2 2" xfId="3528"/>
    <cellStyle name="_KT (2)_2_TG-TH_Book1_1 3 3" xfId="3509"/>
    <cellStyle name="_KT (2)_2_TG-TH_Book1_1 3 4" xfId="3930"/>
    <cellStyle name="_KT (2)_2_TG-TH_Book1_1 3 5" xfId="2721"/>
    <cellStyle name="_KT (2)_2_TG-TH_Book1_1 4" xfId="2657"/>
    <cellStyle name="_KT (2)_2_TG-TH_Book1_1 4 2" xfId="3096"/>
    <cellStyle name="_KT (2)_2_TG-TH_Book1_1 4 3" xfId="3706"/>
    <cellStyle name="_KT (2)_2_TG-TH_Book1_1 4 4" xfId="3876"/>
    <cellStyle name="_KT (2)_2_TG-TH_Book1_1 5" xfId="2471"/>
    <cellStyle name="_KT (2)_2_TG-TH_Book1_1 5 2" xfId="3350"/>
    <cellStyle name="_KT (2)_2_TG-TH_Book1_1 5 3" xfId="3984"/>
    <cellStyle name="_KT (2)_2_TG-TH_Book1_1 6" xfId="3249"/>
    <cellStyle name="_KT (2)_2_TG-TH_Book1_1 6 2" xfId="3743"/>
    <cellStyle name="_KT (2)_2_TG-TH_Book1_1 7" xfId="2885"/>
    <cellStyle name="_KT (2)_2_TG-TH_Book1_1 7 2" xfId="3377"/>
    <cellStyle name="_KT (2)_2_TG-TH_Book1_1 8" xfId="2863"/>
    <cellStyle name="_KT (2)_2_TG-TH_Book1_1 8 2" xfId="3452"/>
    <cellStyle name="_KT (2)_2_TG-TH_Book1_1 9" xfId="3364"/>
    <cellStyle name="_KT (2)_2_TG-TH_Book1_2" xfId="620"/>
    <cellStyle name="_KT (2)_2_TG-TH_Book1_2012年總貨期表" xfId="621"/>
    <cellStyle name="_KT (2)_2_TG-TH_Book1_3" xfId="622"/>
    <cellStyle name="_KT (2)_2_TG-TH_Book1_3_2012年總貨期表" xfId="623"/>
    <cellStyle name="_KT (2)_2_TG-TH_Book1_3_2012年總貨期表 2" xfId="2253"/>
    <cellStyle name="_KT (2)_2_TG-TH_Book1_3_2012年總貨期表 2 2" xfId="2321"/>
    <cellStyle name="_KT (2)_2_TG-TH_Book1_3_2012年總貨期表 2 2 2" xfId="3214"/>
    <cellStyle name="_KT (2)_2_TG-TH_Book1_3_2012年總貨期表 2 2 2 2" xfId="3435"/>
    <cellStyle name="_KT (2)_2_TG-TH_Book1_3_2012年總貨期表 2 2 3" xfId="3538"/>
    <cellStyle name="_KT (2)_2_TG-TH_Book1_3_2012年總貨期表 2 2 4" xfId="3949"/>
    <cellStyle name="_KT (2)_2_TG-TH_Book1_3_2012年總貨期表 2 2 5" xfId="2740"/>
    <cellStyle name="_KT (2)_2_TG-TH_Book1_3_2012年總貨期表 2 3" xfId="2681"/>
    <cellStyle name="_KT (2)_2_TG-TH_Book1_3_2012年總貨期表 2 3 2" xfId="3768"/>
    <cellStyle name="_KT (2)_2_TG-TH_Book1_3_2012年總貨期表 2 3 3" xfId="3895"/>
    <cellStyle name="_KT (2)_2_TG-TH_Book1_3_2012年總貨期表 2 4" xfId="2963"/>
    <cellStyle name="_KT (2)_2_TG-TH_Book1_3_2012年總貨期表 2 4 2" xfId="3660"/>
    <cellStyle name="_KT (2)_2_TG-TH_Book1_3_2012年總貨期表 2 4 3" xfId="4003"/>
    <cellStyle name="_KT (2)_2_TG-TH_Book1_3_2012年總貨期表 2 5" xfId="3474"/>
    <cellStyle name="_KT (2)_2_TG-TH_Book1_3_2012年總貨期表 2 6" xfId="2817"/>
    <cellStyle name="_KT (2)_2_TG-TH_Book1_3_2012年總貨期表 2 7" xfId="3841"/>
    <cellStyle name="_KT (2)_2_TG-TH_Book1_3_2012年總貨期表 2 8" xfId="2622"/>
    <cellStyle name="_KT (2)_2_TG-TH_Book1_3_2012年總貨期表 3" xfId="2472"/>
    <cellStyle name="_KT (2)_2_TG-TH_Book1_3_2012年總貨期表 3 2" xfId="2933"/>
    <cellStyle name="_KT (2)_2_TG-TH_Book1_3_2012年總貨期表 3 3" xfId="3349"/>
    <cellStyle name="_KT (2)_2_TG-TH_Book1_3_2012年總貨期表 3 4" xfId="2795"/>
    <cellStyle name="_KT (2)_2_TG-TH_Book1_3_2012年總貨期表 4" xfId="2886"/>
    <cellStyle name="_KT (2)_2_TG-TH_Book1_3_Book1" xfId="624"/>
    <cellStyle name="_KT (2)_2_TG-TH_Book1_3_Book1_2012年總貨期表" xfId="625"/>
    <cellStyle name="_KT (2)_2_TG-TH_Book1_Book1" xfId="626"/>
    <cellStyle name="_KT (2)_2_TG-TH_Book1_Book1_2012年總貨期表" xfId="627"/>
    <cellStyle name="_KT (2)_2_TG-TH_Book1_TH KE" xfId="628"/>
    <cellStyle name="_KT (2)_2_TG-TH_Book1_TH KE_2012年總貨期表" xfId="629"/>
    <cellStyle name="_KT (2)_2_TG-TH_Book1_THU CHI TIEN" xfId="630"/>
    <cellStyle name="_KT (2)_2_TG-TH_Book1_THU CHI TIEN_2012年總貨期表" xfId="631"/>
    <cellStyle name="_KT (2)_2_TG-TH_Book1_TKE" xfId="632"/>
    <cellStyle name="_KT (2)_2_TG-TH_Book1_TKE_2012年總貨期表" xfId="633"/>
    <cellStyle name="_KT (2)_2_TG-TH_DTCDT MR.2N110.HOCMON.TDTOAN.CCUNG" xfId="634"/>
    <cellStyle name="_KT (2)_2_TG-TH_DTCDT MR.2N110.HOCMON.TDTOAN.CCUNG_2012年總貨期表" xfId="635"/>
    <cellStyle name="_KT (2)_2_TG-TH_Lora-tungchau" xfId="636"/>
    <cellStyle name="_KT (2)_2_TG-TH_Lora-tungchau_2012年總貨期表" xfId="637"/>
    <cellStyle name="_KT (2)_2_TG-TH_PGIA-phieu tham tra Kho bac" xfId="638"/>
    <cellStyle name="_KT (2)_2_TG-TH_PGIA-phieu tham tra Kho bac_2012年總貨期表" xfId="639"/>
    <cellStyle name="_KT (2)_2_TG-TH_PT02-02" xfId="640"/>
    <cellStyle name="_KT (2)_2_TG-TH_PT02-02_2012年總貨期表" xfId="641"/>
    <cellStyle name="_KT (2)_2_TG-TH_PT02-02_Book1" xfId="642"/>
    <cellStyle name="_KT (2)_2_TG-TH_PT02-02_Book1_2012年總貨期表" xfId="643"/>
    <cellStyle name="_KT (2)_2_TG-TH_PT02-03" xfId="644"/>
    <cellStyle name="_KT (2)_2_TG-TH_PT02-03_2012年總貨期表" xfId="645"/>
    <cellStyle name="_KT (2)_2_TG-TH_PT02-03_Book1" xfId="646"/>
    <cellStyle name="_KT (2)_2_TG-TH_PT02-03_Book1_2012年總貨期表" xfId="647"/>
    <cellStyle name="_KT (2)_2_TG-TH_Qt-HT3PQ1(CauKho)" xfId="648"/>
    <cellStyle name="_KT (2)_2_TG-TH_Qt-HT3PQ1(CauKho)_2012年總貨期表" xfId="649"/>
    <cellStyle name="_KT (2)_2_TG-TH_TH KE" xfId="650"/>
    <cellStyle name="_KT (2)_2_TG-TH_TH KE_2012年總貨期表" xfId="651"/>
    <cellStyle name="_KT (2)_2_TG-TH_TH KE_2012年總貨期表 2" xfId="2254"/>
    <cellStyle name="_KT (2)_2_TG-TH_TH KE_2012年總貨期表 2 2" xfId="2322"/>
    <cellStyle name="_KT (2)_2_TG-TH_TH KE_2012年總貨期表 2 2 2" xfId="3215"/>
    <cellStyle name="_KT (2)_2_TG-TH_TH KE_2012年總貨期表 2 2 2 2" xfId="3436"/>
    <cellStyle name="_KT (2)_2_TG-TH_TH KE_2012年總貨期表 2 2 3" xfId="3539"/>
    <cellStyle name="_KT (2)_2_TG-TH_TH KE_2012年總貨期表 2 2 4" xfId="3950"/>
    <cellStyle name="_KT (2)_2_TG-TH_TH KE_2012年總貨期表 2 2 5" xfId="2741"/>
    <cellStyle name="_KT (2)_2_TG-TH_TH KE_2012年總貨期表 2 3" xfId="2682"/>
    <cellStyle name="_KT (2)_2_TG-TH_TH KE_2012年總貨期表 2 3 2" xfId="3769"/>
    <cellStyle name="_KT (2)_2_TG-TH_TH KE_2012年總貨期表 2 3 3" xfId="3896"/>
    <cellStyle name="_KT (2)_2_TG-TH_TH KE_2012年總貨期表 2 4" xfId="2964"/>
    <cellStyle name="_KT (2)_2_TG-TH_TH KE_2012年總貨期表 2 4 2" xfId="3388"/>
    <cellStyle name="_KT (2)_2_TG-TH_TH KE_2012年總貨期表 2 4 3" xfId="4004"/>
    <cellStyle name="_KT (2)_2_TG-TH_TH KE_2012年總貨期表 2 5" xfId="3475"/>
    <cellStyle name="_KT (2)_2_TG-TH_TH KE_2012年總貨期表 2 6" xfId="2818"/>
    <cellStyle name="_KT (2)_2_TG-TH_TH KE_2012年總貨期表 2 7" xfId="3842"/>
    <cellStyle name="_KT (2)_2_TG-TH_TH KE_2012年總貨期表 2 8" xfId="2623"/>
    <cellStyle name="_KT (2)_2_TG-TH_TH KE_2012年總貨期表 3" xfId="2473"/>
    <cellStyle name="_KT (2)_2_TG-TH_TH KE_2012年總貨期表 3 2" xfId="2934"/>
    <cellStyle name="_KT (2)_2_TG-TH_TH KE_2012年總貨期表 3 3" xfId="3348"/>
    <cellStyle name="_KT (2)_2_TG-TH_TH KE_2012年總貨期表 3 4" xfId="2796"/>
    <cellStyle name="_KT (2)_2_TG-TH_TH KE_2012年總貨期表 4" xfId="2887"/>
    <cellStyle name="_KT (2)_2_TG-TH_TH KE_Book1" xfId="652"/>
    <cellStyle name="_KT (2)_2_TG-TH_TH KE_Book1_2012年總貨期表" xfId="653"/>
    <cellStyle name="_KT (2)_2_TG-TH_THU CHI TIEN" xfId="654"/>
    <cellStyle name="_KT (2)_2_TG-TH_THU CHI TIEN_2012年總貨期表" xfId="655"/>
    <cellStyle name="_KT (2)_2_TG-TH_TKE" xfId="656"/>
    <cellStyle name="_KT (2)_2_TG-TH_TKE_2012年總貨期表" xfId="657"/>
    <cellStyle name="_KT (2)_2012年總貨期表" xfId="658"/>
    <cellStyle name="_KT (2)_3" xfId="659"/>
    <cellStyle name="_KT (2)_3_2012年總貨期表" xfId="660"/>
    <cellStyle name="_KT (2)_3_TG-TH" xfId="661"/>
    <cellStyle name="_KT (2)_3_TG-TH_2012年總貨期表" xfId="662"/>
    <cellStyle name="_KT (2)_3_TG-TH_Book1" xfId="663"/>
    <cellStyle name="_KT (2)_3_TG-TH_Book1_2012年總貨期表" xfId="664"/>
    <cellStyle name="_KT (2)_3_TG-TH_Book1_BC-QT-WB-dthao" xfId="665"/>
    <cellStyle name="_KT (2)_3_TG-TH_Book1_BC-QT-WB-dthao_2012年總貨期表" xfId="666"/>
    <cellStyle name="_KT (2)_3_TG-TH_Lora-tungchau" xfId="667"/>
    <cellStyle name="_KT (2)_3_TG-TH_Lora-tungchau_2012年總貨期表" xfId="668"/>
    <cellStyle name="_KT (2)_3_TG-TH_PERSONAL" xfId="669"/>
    <cellStyle name="_KT (2)_3_TG-TH_PERSONAL_2012年總貨期表" xfId="670"/>
    <cellStyle name="_KT (2)_3_TG-TH_PERSONAL_Book1" xfId="671"/>
    <cellStyle name="_KT (2)_3_TG-TH_PERSONAL_Book1_2012年總貨期表" xfId="672"/>
    <cellStyle name="_KT (2)_3_TG-TH_PERSONAL_Book1_Book1" xfId="673"/>
    <cellStyle name="_KT (2)_3_TG-TH_PERSONAL_Book1_Book1_2012年總貨期表" xfId="674"/>
    <cellStyle name="_KT (2)_3_TG-TH_PERSONAL_Book1_THU CHI TIEN" xfId="675"/>
    <cellStyle name="_KT (2)_3_TG-TH_PERSONAL_Book1_THU CHI TIEN_2012年總貨期表" xfId="676"/>
    <cellStyle name="_KT (2)_3_TG-TH_PERSONAL_HTQ.8 GD1" xfId="677"/>
    <cellStyle name="_KT (2)_3_TG-TH_PERSONAL_HTQ.8 GD1_2012年總貨期表" xfId="678"/>
    <cellStyle name="_KT (2)_3_TG-TH_PERSONAL_TH KE" xfId="679"/>
    <cellStyle name="_KT (2)_3_TG-TH_PERSONAL_TH KE_2012年總貨期表" xfId="680"/>
    <cellStyle name="_KT (2)_3_TG-TH_PERSONAL_THU CHI TIEN" xfId="681"/>
    <cellStyle name="_KT (2)_3_TG-TH_PERSONAL_THU CHI TIEN_2012年總貨期表" xfId="682"/>
    <cellStyle name="_KT (2)_3_TG-TH_PERSONAL_TKE" xfId="683"/>
    <cellStyle name="_KT (2)_3_TG-TH_PERSONAL_TKE_2012年總貨期表" xfId="684"/>
    <cellStyle name="_KT (2)_3_TG-TH_PERSONAL_Tong hop KHCB 2001" xfId="685"/>
    <cellStyle name="_KT (2)_3_TG-TH_PERSONAL_Tong hop KHCB 2001_2012年總貨期表" xfId="686"/>
    <cellStyle name="_KT (2)_3_TG-TH_Qt-HT3PQ1(CauKho)" xfId="687"/>
    <cellStyle name="_KT (2)_3_TG-TH_Qt-HT3PQ1(CauKho)_2012年總貨期表" xfId="688"/>
    <cellStyle name="_KT (2)_4" xfId="689"/>
    <cellStyle name="_KT (2)_4_2012年總貨期表" xfId="690"/>
    <cellStyle name="_KT (2)_4_BAO CAO KLCT PT2000" xfId="691"/>
    <cellStyle name="_KT (2)_4_BAO CAO KLCT PT2000 10" xfId="2777"/>
    <cellStyle name="_KT (2)_4_BAO CAO KLCT PT2000 11" xfId="3823"/>
    <cellStyle name="_KT (2)_4_BAO CAO KLCT PT2000 12" xfId="2421"/>
    <cellStyle name="_KT (2)_4_BAO CAO KLCT PT2000 2" xfId="2255"/>
    <cellStyle name="_KT (2)_4_BAO CAO KLCT PT2000 2 2" xfId="2323"/>
    <cellStyle name="_KT (2)_4_BAO CAO KLCT PT2000 2 2 2" xfId="3216"/>
    <cellStyle name="_KT (2)_4_BAO CAO KLCT PT2000 2 2 2 2" xfId="3437"/>
    <cellStyle name="_KT (2)_4_BAO CAO KLCT PT2000 2 2 3" xfId="3540"/>
    <cellStyle name="_KT (2)_4_BAO CAO KLCT PT2000 2 2 4" xfId="3951"/>
    <cellStyle name="_KT (2)_4_BAO CAO KLCT PT2000 2 2 5" xfId="2742"/>
    <cellStyle name="_KT (2)_4_BAO CAO KLCT PT2000 2 3" xfId="2683"/>
    <cellStyle name="_KT (2)_4_BAO CAO KLCT PT2000 2 3 2" xfId="3770"/>
    <cellStyle name="_KT (2)_4_BAO CAO KLCT PT2000 2 3 3" xfId="3897"/>
    <cellStyle name="_KT (2)_4_BAO CAO KLCT PT2000 2 4" xfId="2965"/>
    <cellStyle name="_KT (2)_4_BAO CAO KLCT PT2000 2 4 2" xfId="3389"/>
    <cellStyle name="_KT (2)_4_BAO CAO KLCT PT2000 2 4 3" xfId="4005"/>
    <cellStyle name="_KT (2)_4_BAO CAO KLCT PT2000 2 5" xfId="3476"/>
    <cellStyle name="_KT (2)_4_BAO CAO KLCT PT2000 2 6" xfId="2819"/>
    <cellStyle name="_KT (2)_4_BAO CAO KLCT PT2000 2 7" xfId="3843"/>
    <cellStyle name="_KT (2)_4_BAO CAO KLCT PT2000 2 8" xfId="2624"/>
    <cellStyle name="_KT (2)_4_BAO CAO KLCT PT2000 3" xfId="2290"/>
    <cellStyle name="_KT (2)_4_BAO CAO KLCT PT2000 3 2" xfId="3054"/>
    <cellStyle name="_KT (2)_4_BAO CAO KLCT PT2000 3 2 2" xfId="3426"/>
    <cellStyle name="_KT (2)_4_BAO CAO KLCT PT2000 3 3" xfId="3510"/>
    <cellStyle name="_KT (2)_4_BAO CAO KLCT PT2000 3 4" xfId="3931"/>
    <cellStyle name="_KT (2)_4_BAO CAO KLCT PT2000 3 5" xfId="2722"/>
    <cellStyle name="_KT (2)_4_BAO CAO KLCT PT2000 4" xfId="2658"/>
    <cellStyle name="_KT (2)_4_BAO CAO KLCT PT2000 4 2" xfId="3097"/>
    <cellStyle name="_KT (2)_4_BAO CAO KLCT PT2000 4 3" xfId="3707"/>
    <cellStyle name="_KT (2)_4_BAO CAO KLCT PT2000 4 4" xfId="3877"/>
    <cellStyle name="_KT (2)_4_BAO CAO KLCT PT2000 5" xfId="2474"/>
    <cellStyle name="_KT (2)_4_BAO CAO KLCT PT2000 5 2" xfId="3347"/>
    <cellStyle name="_KT (2)_4_BAO CAO KLCT PT2000 5 3" xfId="3985"/>
    <cellStyle name="_KT (2)_4_BAO CAO KLCT PT2000 6" xfId="3250"/>
    <cellStyle name="_KT (2)_4_BAO CAO KLCT PT2000 6 2" xfId="3744"/>
    <cellStyle name="_KT (2)_4_BAO CAO KLCT PT2000 7" xfId="2888"/>
    <cellStyle name="_KT (2)_4_BAO CAO KLCT PT2000 7 2" xfId="3557"/>
    <cellStyle name="_KT (2)_4_BAO CAO KLCT PT2000 8" xfId="2864"/>
    <cellStyle name="_KT (2)_4_BAO CAO KLCT PT2000 8 2" xfId="3575"/>
    <cellStyle name="_KT (2)_4_BAO CAO KLCT PT2000 9" xfId="3365"/>
    <cellStyle name="_KT (2)_4_BAO CAO PT2000" xfId="692"/>
    <cellStyle name="_KT (2)_4_BAO CAO PT2000_2012年總貨期表" xfId="693"/>
    <cellStyle name="_KT (2)_4_BAO CAO PT2000_Book1" xfId="694"/>
    <cellStyle name="_KT (2)_4_BAO CAO PT2000_Book1_2012年總貨期表" xfId="695"/>
    <cellStyle name="_KT (2)_4_Bao cao XDCB 2001 - T11 KH dieu chinh 20-11-THAI" xfId="696"/>
    <cellStyle name="_KT (2)_4_Bao cao XDCB 2001 - T11 KH dieu chinh 20-11-THAI_2012年總貨期表" xfId="697"/>
    <cellStyle name="_KT (2)_4_Book1" xfId="698"/>
    <cellStyle name="_KT (2)_4_Book1_1" xfId="699"/>
    <cellStyle name="_KT (2)_4_Book1_1 10" xfId="2778"/>
    <cellStyle name="_KT (2)_4_Book1_1 11" xfId="3824"/>
    <cellStyle name="_KT (2)_4_Book1_1 12" xfId="2422"/>
    <cellStyle name="_KT (2)_4_Book1_1 2" xfId="2256"/>
    <cellStyle name="_KT (2)_4_Book1_1 2 2" xfId="2324"/>
    <cellStyle name="_KT (2)_4_Book1_1 2 2 2" xfId="3217"/>
    <cellStyle name="_KT (2)_4_Book1_1 2 2 2 2" xfId="3334"/>
    <cellStyle name="_KT (2)_4_Book1_1 2 2 3" xfId="3541"/>
    <cellStyle name="_KT (2)_4_Book1_1 2 2 4" xfId="3952"/>
    <cellStyle name="_KT (2)_4_Book1_1 2 2 5" xfId="2743"/>
    <cellStyle name="_KT (2)_4_Book1_1 2 3" xfId="2684"/>
    <cellStyle name="_KT (2)_4_Book1_1 2 3 2" xfId="3771"/>
    <cellStyle name="_KT (2)_4_Book1_1 2 3 3" xfId="3898"/>
    <cellStyle name="_KT (2)_4_Book1_1 2 4" xfId="2966"/>
    <cellStyle name="_KT (2)_4_Book1_1 2 4 2" xfId="3390"/>
    <cellStyle name="_KT (2)_4_Book1_1 2 4 3" xfId="4006"/>
    <cellStyle name="_KT (2)_4_Book1_1 2 5" xfId="3477"/>
    <cellStyle name="_KT (2)_4_Book1_1 2 6" xfId="2820"/>
    <cellStyle name="_KT (2)_4_Book1_1 2 7" xfId="3844"/>
    <cellStyle name="_KT (2)_4_Book1_1 2 8" xfId="2625"/>
    <cellStyle name="_KT (2)_4_Book1_1 3" xfId="2291"/>
    <cellStyle name="_KT (2)_4_Book1_1 3 2" xfId="3055"/>
    <cellStyle name="_KT (2)_4_Book1_1 3 2 2" xfId="3566"/>
    <cellStyle name="_KT (2)_4_Book1_1 3 3" xfId="3511"/>
    <cellStyle name="_KT (2)_4_Book1_1 3 4" xfId="3932"/>
    <cellStyle name="_KT (2)_4_Book1_1 3 5" xfId="2723"/>
    <cellStyle name="_KT (2)_4_Book1_1 4" xfId="2659"/>
    <cellStyle name="_KT (2)_4_Book1_1 4 2" xfId="3098"/>
    <cellStyle name="_KT (2)_4_Book1_1 4 3" xfId="3708"/>
    <cellStyle name="_KT (2)_4_Book1_1 4 4" xfId="3878"/>
    <cellStyle name="_KT (2)_4_Book1_1 5" xfId="2475"/>
    <cellStyle name="_KT (2)_4_Book1_1 5 2" xfId="3346"/>
    <cellStyle name="_KT (2)_4_Book1_1 5 3" xfId="3986"/>
    <cellStyle name="_KT (2)_4_Book1_1 6" xfId="3251"/>
    <cellStyle name="_KT (2)_4_Book1_1 6 2" xfId="3745"/>
    <cellStyle name="_KT (2)_4_Book1_1 7" xfId="2889"/>
    <cellStyle name="_KT (2)_4_Book1_1 7 2" xfId="3378"/>
    <cellStyle name="_KT (2)_4_Book1_1 8" xfId="2865"/>
    <cellStyle name="_KT (2)_4_Book1_1 8 2" xfId="3453"/>
    <cellStyle name="_KT (2)_4_Book1_1 9" xfId="3366"/>
    <cellStyle name="_KT (2)_4_Book1_2" xfId="700"/>
    <cellStyle name="_KT (2)_4_Book1_2012年總貨期表" xfId="701"/>
    <cellStyle name="_KT (2)_4_Book1_3" xfId="702"/>
    <cellStyle name="_KT (2)_4_Book1_3_2012年總貨期表" xfId="703"/>
    <cellStyle name="_KT (2)_4_Book1_3_2012年總貨期表 2" xfId="2257"/>
    <cellStyle name="_KT (2)_4_Book1_3_2012年總貨期表 2 2" xfId="2325"/>
    <cellStyle name="_KT (2)_4_Book1_3_2012年總貨期表 2 2 2" xfId="3218"/>
    <cellStyle name="_KT (2)_4_Book1_3_2012年總貨期表 2 2 2 2" xfId="3469"/>
    <cellStyle name="_KT (2)_4_Book1_3_2012年總貨期表 2 2 3" xfId="3542"/>
    <cellStyle name="_KT (2)_4_Book1_3_2012年總貨期表 2 2 4" xfId="3953"/>
    <cellStyle name="_KT (2)_4_Book1_3_2012年總貨期表 2 2 5" xfId="2744"/>
    <cellStyle name="_KT (2)_4_Book1_3_2012年總貨期表 2 3" xfId="2685"/>
    <cellStyle name="_KT (2)_4_Book1_3_2012年總貨期表 2 3 2" xfId="3772"/>
    <cellStyle name="_KT (2)_4_Book1_3_2012年總貨期表 2 3 3" xfId="3899"/>
    <cellStyle name="_KT (2)_4_Book1_3_2012年總貨期表 2 4" xfId="2967"/>
    <cellStyle name="_KT (2)_4_Book1_3_2012年總貨期表 2 4 2" xfId="3391"/>
    <cellStyle name="_KT (2)_4_Book1_3_2012年總貨期表 2 4 3" xfId="4007"/>
    <cellStyle name="_KT (2)_4_Book1_3_2012年總貨期表 2 5" xfId="3478"/>
    <cellStyle name="_KT (2)_4_Book1_3_2012年總貨期表 2 6" xfId="2821"/>
    <cellStyle name="_KT (2)_4_Book1_3_2012年總貨期表 2 7" xfId="3845"/>
    <cellStyle name="_KT (2)_4_Book1_3_2012年總貨期表 2 8" xfId="2626"/>
    <cellStyle name="_KT (2)_4_Book1_3_2012年總貨期表 3" xfId="2476"/>
    <cellStyle name="_KT (2)_4_Book1_3_2012年總貨期表 3 2" xfId="2935"/>
    <cellStyle name="_KT (2)_4_Book1_3_2012年總貨期表 3 3" xfId="3345"/>
    <cellStyle name="_KT (2)_4_Book1_3_2012年總貨期表 3 4" xfId="2797"/>
    <cellStyle name="_KT (2)_4_Book1_3_2012年總貨期表 4" xfId="2890"/>
    <cellStyle name="_KT (2)_4_Book1_3_Book1" xfId="704"/>
    <cellStyle name="_KT (2)_4_Book1_3_Book1_2012年總貨期表" xfId="705"/>
    <cellStyle name="_KT (2)_4_Book1_Book1" xfId="706"/>
    <cellStyle name="_KT (2)_4_Book1_Book1_2012年總貨期表" xfId="707"/>
    <cellStyle name="_KT (2)_4_Book1_TH KE" xfId="708"/>
    <cellStyle name="_KT (2)_4_Book1_TH KE_2012年總貨期表" xfId="709"/>
    <cellStyle name="_KT (2)_4_Book1_THU CHI TIEN" xfId="710"/>
    <cellStyle name="_KT (2)_4_Book1_THU CHI TIEN_2012年總貨期表" xfId="711"/>
    <cellStyle name="_KT (2)_4_Book1_TKE" xfId="712"/>
    <cellStyle name="_KT (2)_4_Book1_TKE_2012年總貨期表" xfId="713"/>
    <cellStyle name="_KT (2)_4_DTCDT MR.2N110.HOCMON.TDTOAN.CCUNG" xfId="714"/>
    <cellStyle name="_KT (2)_4_DTCDT MR.2N110.HOCMON.TDTOAN.CCUNG_2012年總貨期表" xfId="715"/>
    <cellStyle name="_KT (2)_4_Lora-tungchau" xfId="716"/>
    <cellStyle name="_KT (2)_4_Lora-tungchau_2012年總貨期表" xfId="717"/>
    <cellStyle name="_KT (2)_4_PGIA-phieu tham tra Kho bac" xfId="718"/>
    <cellStyle name="_KT (2)_4_PGIA-phieu tham tra Kho bac_2012年總貨期表" xfId="719"/>
    <cellStyle name="_KT (2)_4_PT02-02" xfId="720"/>
    <cellStyle name="_KT (2)_4_PT02-02_2012年總貨期表" xfId="721"/>
    <cellStyle name="_KT (2)_4_PT02-02_Book1" xfId="722"/>
    <cellStyle name="_KT (2)_4_PT02-02_Book1_2012年總貨期表" xfId="723"/>
    <cellStyle name="_KT (2)_4_PT02-03" xfId="724"/>
    <cellStyle name="_KT (2)_4_PT02-03_2012年總貨期表" xfId="725"/>
    <cellStyle name="_KT (2)_4_PT02-03_Book1" xfId="726"/>
    <cellStyle name="_KT (2)_4_PT02-03_Book1_2012年總貨期表" xfId="727"/>
    <cellStyle name="_KT (2)_4_Qt-HT3PQ1(CauKho)" xfId="728"/>
    <cellStyle name="_KT (2)_4_Qt-HT3PQ1(CauKho)_2012年總貨期表" xfId="729"/>
    <cellStyle name="_KT (2)_4_TG-TH" xfId="730"/>
    <cellStyle name="_KT (2)_4_TG-TH_2012年總貨期表" xfId="731"/>
    <cellStyle name="_KT (2)_4_TH KE" xfId="732"/>
    <cellStyle name="_KT (2)_4_TH KE_2012年總貨期表" xfId="733"/>
    <cellStyle name="_KT (2)_4_TH KE_2012年總貨期表 2" xfId="2258"/>
    <cellStyle name="_KT (2)_4_TH KE_2012年總貨期表 2 2" xfId="2326"/>
    <cellStyle name="_KT (2)_4_TH KE_2012年總貨期表 2 2 2" xfId="3219"/>
    <cellStyle name="_KT (2)_4_TH KE_2012年總貨期表 2 2 2 2" xfId="3532"/>
    <cellStyle name="_KT (2)_4_TH KE_2012年總貨期表 2 2 3" xfId="3543"/>
    <cellStyle name="_KT (2)_4_TH KE_2012年總貨期表 2 2 4" xfId="3954"/>
    <cellStyle name="_KT (2)_4_TH KE_2012年總貨期表 2 2 5" xfId="2745"/>
    <cellStyle name="_KT (2)_4_TH KE_2012年總貨期表 2 3" xfId="2686"/>
    <cellStyle name="_KT (2)_4_TH KE_2012年總貨期表 2 3 2" xfId="3773"/>
    <cellStyle name="_KT (2)_4_TH KE_2012年總貨期表 2 3 3" xfId="3900"/>
    <cellStyle name="_KT (2)_4_TH KE_2012年總貨期表 2 4" xfId="2968"/>
    <cellStyle name="_KT (2)_4_TH KE_2012年總貨期表 2 4 2" xfId="3392"/>
    <cellStyle name="_KT (2)_4_TH KE_2012年總貨期表 2 4 3" xfId="4008"/>
    <cellStyle name="_KT (2)_4_TH KE_2012年總貨期表 2 5" xfId="3479"/>
    <cellStyle name="_KT (2)_4_TH KE_2012年總貨期表 2 6" xfId="2822"/>
    <cellStyle name="_KT (2)_4_TH KE_2012年總貨期表 2 7" xfId="3846"/>
    <cellStyle name="_KT (2)_4_TH KE_2012年總貨期表 2 8" xfId="2627"/>
    <cellStyle name="_KT (2)_4_TH KE_2012年總貨期表 3" xfId="2477"/>
    <cellStyle name="_KT (2)_4_TH KE_2012年總貨期表 3 2" xfId="2936"/>
    <cellStyle name="_KT (2)_4_TH KE_2012年總貨期表 3 3" xfId="3344"/>
    <cellStyle name="_KT (2)_4_TH KE_2012年總貨期表 3 4" xfId="2798"/>
    <cellStyle name="_KT (2)_4_TH KE_2012年總貨期表 4" xfId="2891"/>
    <cellStyle name="_KT (2)_4_TH KE_Book1" xfId="734"/>
    <cellStyle name="_KT (2)_4_TH KE_Book1_2012年總貨期表" xfId="735"/>
    <cellStyle name="_KT (2)_4_THU CHI TIEN" xfId="736"/>
    <cellStyle name="_KT (2)_4_THU CHI TIEN_2012年總貨期表" xfId="737"/>
    <cellStyle name="_KT (2)_4_TKE" xfId="738"/>
    <cellStyle name="_KT (2)_4_TKE_2012年總貨期表" xfId="739"/>
    <cellStyle name="_KT (2)_5" xfId="740"/>
    <cellStyle name="_KT (2)_5_2012年總貨期表" xfId="741"/>
    <cellStyle name="_KT (2)_5_BAO CAO KLCT PT2000" xfId="742"/>
    <cellStyle name="_KT (2)_5_BAO CAO KLCT PT2000 10" xfId="2779"/>
    <cellStyle name="_KT (2)_5_BAO CAO KLCT PT2000 11" xfId="3825"/>
    <cellStyle name="_KT (2)_5_BAO CAO KLCT PT2000 12" xfId="2423"/>
    <cellStyle name="_KT (2)_5_BAO CAO KLCT PT2000 2" xfId="2259"/>
    <cellStyle name="_KT (2)_5_BAO CAO KLCT PT2000 2 2" xfId="2327"/>
    <cellStyle name="_KT (2)_5_BAO CAO KLCT PT2000 2 2 2" xfId="3220"/>
    <cellStyle name="_KT (2)_5_BAO CAO KLCT PT2000 2 2 2 2" xfId="3470"/>
    <cellStyle name="_KT (2)_5_BAO CAO KLCT PT2000 2 2 3" xfId="3544"/>
    <cellStyle name="_KT (2)_5_BAO CAO KLCT PT2000 2 2 4" xfId="3955"/>
    <cellStyle name="_KT (2)_5_BAO CAO KLCT PT2000 2 2 5" xfId="2746"/>
    <cellStyle name="_KT (2)_5_BAO CAO KLCT PT2000 2 3" xfId="2687"/>
    <cellStyle name="_KT (2)_5_BAO CAO KLCT PT2000 2 3 2" xfId="3774"/>
    <cellStyle name="_KT (2)_5_BAO CAO KLCT PT2000 2 3 3" xfId="3901"/>
    <cellStyle name="_KT (2)_5_BAO CAO KLCT PT2000 2 4" xfId="2969"/>
    <cellStyle name="_KT (2)_5_BAO CAO KLCT PT2000 2 4 2" xfId="3393"/>
    <cellStyle name="_KT (2)_5_BAO CAO KLCT PT2000 2 4 3" xfId="4009"/>
    <cellStyle name="_KT (2)_5_BAO CAO KLCT PT2000 2 5" xfId="3480"/>
    <cellStyle name="_KT (2)_5_BAO CAO KLCT PT2000 2 6" xfId="2823"/>
    <cellStyle name="_KT (2)_5_BAO CAO KLCT PT2000 2 7" xfId="3847"/>
    <cellStyle name="_KT (2)_5_BAO CAO KLCT PT2000 2 8" xfId="2628"/>
    <cellStyle name="_KT (2)_5_BAO CAO KLCT PT2000 3" xfId="2292"/>
    <cellStyle name="_KT (2)_5_BAO CAO KLCT PT2000 3 2" xfId="3056"/>
    <cellStyle name="_KT (2)_5_BAO CAO KLCT PT2000 3 2 2" xfId="3529"/>
    <cellStyle name="_KT (2)_5_BAO CAO KLCT PT2000 3 3" xfId="3512"/>
    <cellStyle name="_KT (2)_5_BAO CAO KLCT PT2000 3 4" xfId="3933"/>
    <cellStyle name="_KT (2)_5_BAO CAO KLCT PT2000 3 5" xfId="2724"/>
    <cellStyle name="_KT (2)_5_BAO CAO KLCT PT2000 4" xfId="2660"/>
    <cellStyle name="_KT (2)_5_BAO CAO KLCT PT2000 4 2" xfId="3099"/>
    <cellStyle name="_KT (2)_5_BAO CAO KLCT PT2000 4 3" xfId="3709"/>
    <cellStyle name="_KT (2)_5_BAO CAO KLCT PT2000 4 4" xfId="3879"/>
    <cellStyle name="_KT (2)_5_BAO CAO KLCT PT2000 5" xfId="2478"/>
    <cellStyle name="_KT (2)_5_BAO CAO KLCT PT2000 5 2" xfId="3343"/>
    <cellStyle name="_KT (2)_5_BAO CAO KLCT PT2000 5 3" xfId="3987"/>
    <cellStyle name="_KT (2)_5_BAO CAO KLCT PT2000 6" xfId="3252"/>
    <cellStyle name="_KT (2)_5_BAO CAO KLCT PT2000 6 2" xfId="3746"/>
    <cellStyle name="_KT (2)_5_BAO CAO KLCT PT2000 7" xfId="2892"/>
    <cellStyle name="_KT (2)_5_BAO CAO KLCT PT2000 7 2" xfId="3558"/>
    <cellStyle name="_KT (2)_5_BAO CAO KLCT PT2000 8" xfId="2866"/>
    <cellStyle name="_KT (2)_5_BAO CAO KLCT PT2000 8 2" xfId="3455"/>
    <cellStyle name="_KT (2)_5_BAO CAO KLCT PT2000 9" xfId="3367"/>
    <cellStyle name="_KT (2)_5_BAO CAO PT2000" xfId="743"/>
    <cellStyle name="_KT (2)_5_BAO CAO PT2000_2012年總貨期表" xfId="744"/>
    <cellStyle name="_KT (2)_5_BAO CAO PT2000_Book1" xfId="745"/>
    <cellStyle name="_KT (2)_5_BAO CAO PT2000_Book1_2012年總貨期表" xfId="746"/>
    <cellStyle name="_KT (2)_5_Bao cao XDCB 2001 - T11 KH dieu chinh 20-11-THAI" xfId="747"/>
    <cellStyle name="_KT (2)_5_Bao cao XDCB 2001 - T11 KH dieu chinh 20-11-THAI_2012年總貨期表" xfId="748"/>
    <cellStyle name="_KT (2)_5_Book1" xfId="749"/>
    <cellStyle name="_KT (2)_5_Book1_1" xfId="750"/>
    <cellStyle name="_KT (2)_5_Book1_1 10" xfId="2780"/>
    <cellStyle name="_KT (2)_5_Book1_1 11" xfId="3826"/>
    <cellStyle name="_KT (2)_5_Book1_1 12" xfId="2424"/>
    <cellStyle name="_KT (2)_5_Book1_1 2" xfId="2260"/>
    <cellStyle name="_KT (2)_5_Book1_1 2 2" xfId="2328"/>
    <cellStyle name="_KT (2)_5_Book1_1 2 2 2" xfId="3221"/>
    <cellStyle name="_KT (2)_5_Book1_1 2 2 2 2" xfId="3471"/>
    <cellStyle name="_KT (2)_5_Book1_1 2 2 3" xfId="3545"/>
    <cellStyle name="_KT (2)_5_Book1_1 2 2 4" xfId="3956"/>
    <cellStyle name="_KT (2)_5_Book1_1 2 2 5" xfId="2747"/>
    <cellStyle name="_KT (2)_5_Book1_1 2 3" xfId="2688"/>
    <cellStyle name="_KT (2)_5_Book1_1 2 3 2" xfId="3775"/>
    <cellStyle name="_KT (2)_5_Book1_1 2 3 3" xfId="3902"/>
    <cellStyle name="_KT (2)_5_Book1_1 2 4" xfId="2970"/>
    <cellStyle name="_KT (2)_5_Book1_1 2 4 2" xfId="3394"/>
    <cellStyle name="_KT (2)_5_Book1_1 2 4 3" xfId="4010"/>
    <cellStyle name="_KT (2)_5_Book1_1 2 5" xfId="3481"/>
    <cellStyle name="_KT (2)_5_Book1_1 2 6" xfId="2824"/>
    <cellStyle name="_KT (2)_5_Book1_1 2 7" xfId="3848"/>
    <cellStyle name="_KT (2)_5_Book1_1 2 8" xfId="2629"/>
    <cellStyle name="_KT (2)_5_Book1_1 3" xfId="2293"/>
    <cellStyle name="_KT (2)_5_Book1_1 3 2" xfId="3057"/>
    <cellStyle name="_KT (2)_5_Book1_1 3 2 2" xfId="3427"/>
    <cellStyle name="_KT (2)_5_Book1_1 3 3" xfId="3513"/>
    <cellStyle name="_KT (2)_5_Book1_1 3 4" xfId="3934"/>
    <cellStyle name="_KT (2)_5_Book1_1 3 5" xfId="2725"/>
    <cellStyle name="_KT (2)_5_Book1_1 4" xfId="2661"/>
    <cellStyle name="_KT (2)_5_Book1_1 4 2" xfId="3100"/>
    <cellStyle name="_KT (2)_5_Book1_1 4 3" xfId="3710"/>
    <cellStyle name="_KT (2)_5_Book1_1 4 4" xfId="3880"/>
    <cellStyle name="_KT (2)_5_Book1_1 5" xfId="2479"/>
    <cellStyle name="_KT (2)_5_Book1_1 5 2" xfId="3342"/>
    <cellStyle name="_KT (2)_5_Book1_1 5 3" xfId="3988"/>
    <cellStyle name="_KT (2)_5_Book1_1 6" xfId="3253"/>
    <cellStyle name="_KT (2)_5_Book1_1 6 2" xfId="3747"/>
    <cellStyle name="_KT (2)_5_Book1_1 7" xfId="2893"/>
    <cellStyle name="_KT (2)_5_Book1_1 7 2" xfId="3379"/>
    <cellStyle name="_KT (2)_5_Book1_1 8" xfId="2867"/>
    <cellStyle name="_KT (2)_5_Book1_1 8 2" xfId="3578"/>
    <cellStyle name="_KT (2)_5_Book1_1 9" xfId="3368"/>
    <cellStyle name="_KT (2)_5_Book1_2" xfId="751"/>
    <cellStyle name="_KT (2)_5_Book1_2_2012年總貨期表" xfId="752"/>
    <cellStyle name="_KT (2)_5_Book1_2012年總貨期表" xfId="753"/>
    <cellStyle name="_KT (2)_5_Book1_3" xfId="754"/>
    <cellStyle name="_KT (2)_5_Book1_3_2012年總貨期表" xfId="755"/>
    <cellStyle name="_KT (2)_5_Book1_3_2012年總貨期表 2" xfId="2261"/>
    <cellStyle name="_KT (2)_5_Book1_3_2012年總貨期表 2 2" xfId="2329"/>
    <cellStyle name="_KT (2)_5_Book1_3_2012年總貨期表 2 2 2" xfId="3222"/>
    <cellStyle name="_KT (2)_5_Book1_3_2012年總貨期表 2 2 2 2" xfId="3526"/>
    <cellStyle name="_KT (2)_5_Book1_3_2012年總貨期表 2 2 3" xfId="3546"/>
    <cellStyle name="_KT (2)_5_Book1_3_2012年總貨期表 2 2 4" xfId="3957"/>
    <cellStyle name="_KT (2)_5_Book1_3_2012年總貨期表 2 2 5" xfId="2748"/>
    <cellStyle name="_KT (2)_5_Book1_3_2012年總貨期表 2 3" xfId="2689"/>
    <cellStyle name="_KT (2)_5_Book1_3_2012年總貨期表 2 3 2" xfId="3776"/>
    <cellStyle name="_KT (2)_5_Book1_3_2012年總貨期表 2 3 3" xfId="3903"/>
    <cellStyle name="_KT (2)_5_Book1_3_2012年總貨期表 2 4" xfId="2971"/>
    <cellStyle name="_KT (2)_5_Book1_3_2012年總貨期表 2 4 2" xfId="3395"/>
    <cellStyle name="_KT (2)_5_Book1_3_2012年總貨期表 2 4 3" xfId="4011"/>
    <cellStyle name="_KT (2)_5_Book1_3_2012年總貨期表 2 5" xfId="3482"/>
    <cellStyle name="_KT (2)_5_Book1_3_2012年總貨期表 2 6" xfId="2825"/>
    <cellStyle name="_KT (2)_5_Book1_3_2012年總貨期表 2 7" xfId="3849"/>
    <cellStyle name="_KT (2)_5_Book1_3_2012年總貨期表 2 8" xfId="2630"/>
    <cellStyle name="_KT (2)_5_Book1_3_2012年總貨期表 3" xfId="2480"/>
    <cellStyle name="_KT (2)_5_Book1_3_2012年總貨期表 3 2" xfId="2937"/>
    <cellStyle name="_KT (2)_5_Book1_3_2012年總貨期表 3 3" xfId="3341"/>
    <cellStyle name="_KT (2)_5_Book1_3_2012年總貨期表 3 4" xfId="2799"/>
    <cellStyle name="_KT (2)_5_Book1_3_2012年總貨期表 4" xfId="2894"/>
    <cellStyle name="_KT (2)_5_Book1_3_Book1" xfId="756"/>
    <cellStyle name="_KT (2)_5_Book1_3_Book1_2012年總貨期表" xfId="757"/>
    <cellStyle name="_KT (2)_5_Book1_BC-QT-WB-dthao" xfId="758"/>
    <cellStyle name="_KT (2)_5_Book1_BC-QT-WB-dthao_2012年總貨期表" xfId="759"/>
    <cellStyle name="_KT (2)_5_Book1_Book1" xfId="760"/>
    <cellStyle name="_KT (2)_5_Book1_Book1_2012年總貨期表" xfId="761"/>
    <cellStyle name="_KT (2)_5_Book1_TH KE" xfId="762"/>
    <cellStyle name="_KT (2)_5_Book1_TH KE_2012年總貨期表" xfId="763"/>
    <cellStyle name="_KT (2)_5_Book1_THU CHI TIEN" xfId="764"/>
    <cellStyle name="_KT (2)_5_Book1_THU CHI TIEN_2012年總貨期表" xfId="765"/>
    <cellStyle name="_KT (2)_5_Book1_TKE" xfId="766"/>
    <cellStyle name="_KT (2)_5_Book1_TKE_2012年總貨期表" xfId="767"/>
    <cellStyle name="_KT (2)_5_DTCDT MR.2N110.HOCMON.TDTOAN.CCUNG" xfId="768"/>
    <cellStyle name="_KT (2)_5_DTCDT MR.2N110.HOCMON.TDTOAN.CCUNG_2012年總貨期表" xfId="769"/>
    <cellStyle name="_KT (2)_5_Lora-tungchau" xfId="770"/>
    <cellStyle name="_KT (2)_5_Lora-tungchau_2012年總貨期表" xfId="771"/>
    <cellStyle name="_KT (2)_5_PGIA-phieu tham tra Kho bac" xfId="772"/>
    <cellStyle name="_KT (2)_5_PGIA-phieu tham tra Kho bac_2012年總貨期表" xfId="773"/>
    <cellStyle name="_KT (2)_5_PT02-02" xfId="774"/>
    <cellStyle name="_KT (2)_5_PT02-02_2012年總貨期表" xfId="775"/>
    <cellStyle name="_KT (2)_5_PT02-02_Book1" xfId="776"/>
    <cellStyle name="_KT (2)_5_PT02-02_Book1_2012年總貨期表" xfId="777"/>
    <cellStyle name="_KT (2)_5_PT02-03" xfId="778"/>
    <cellStyle name="_KT (2)_5_PT02-03_2012年總貨期表" xfId="779"/>
    <cellStyle name="_KT (2)_5_PT02-03_Book1" xfId="780"/>
    <cellStyle name="_KT (2)_5_PT02-03_Book1_2012年總貨期表" xfId="781"/>
    <cellStyle name="_KT (2)_5_Qt-HT3PQ1(CauKho)" xfId="782"/>
    <cellStyle name="_KT (2)_5_Qt-HT3PQ1(CauKho)_2012年總貨期表" xfId="783"/>
    <cellStyle name="_KT (2)_5_TH KE" xfId="784"/>
    <cellStyle name="_KT (2)_5_TH KE_2012年總貨期表" xfId="785"/>
    <cellStyle name="_KT (2)_5_TH KE_2012年總貨期表 2" xfId="2262"/>
    <cellStyle name="_KT (2)_5_TH KE_2012年總貨期表 2 2" xfId="2330"/>
    <cellStyle name="_KT (2)_5_TH KE_2012年總貨期表 2 2 2" xfId="3223"/>
    <cellStyle name="_KT (2)_5_TH KE_2012年總貨期表 2 2 2 2" xfId="3438"/>
    <cellStyle name="_KT (2)_5_TH KE_2012年總貨期表 2 2 3" xfId="3547"/>
    <cellStyle name="_KT (2)_5_TH KE_2012年總貨期表 2 2 4" xfId="3958"/>
    <cellStyle name="_KT (2)_5_TH KE_2012年總貨期表 2 2 5" xfId="2749"/>
    <cellStyle name="_KT (2)_5_TH KE_2012年總貨期表 2 3" xfId="2690"/>
    <cellStyle name="_KT (2)_5_TH KE_2012年總貨期表 2 3 2" xfId="3777"/>
    <cellStyle name="_KT (2)_5_TH KE_2012年總貨期表 2 3 3" xfId="3904"/>
    <cellStyle name="_KT (2)_5_TH KE_2012年總貨期表 2 4" xfId="2972"/>
    <cellStyle name="_KT (2)_5_TH KE_2012年總貨期表 2 4 2" xfId="3396"/>
    <cellStyle name="_KT (2)_5_TH KE_2012年總貨期表 2 4 3" xfId="4012"/>
    <cellStyle name="_KT (2)_5_TH KE_2012年總貨期表 2 5" xfId="3483"/>
    <cellStyle name="_KT (2)_5_TH KE_2012年總貨期表 2 6" xfId="2826"/>
    <cellStyle name="_KT (2)_5_TH KE_2012年總貨期表 2 7" xfId="3850"/>
    <cellStyle name="_KT (2)_5_TH KE_2012年總貨期表 2 8" xfId="2631"/>
    <cellStyle name="_KT (2)_5_TH KE_2012年總貨期表 3" xfId="2481"/>
    <cellStyle name="_KT (2)_5_TH KE_2012年總貨期表 3 2" xfId="2939"/>
    <cellStyle name="_KT (2)_5_TH KE_2012年總貨期表 3 3" xfId="3339"/>
    <cellStyle name="_KT (2)_5_TH KE_2012年總貨期表 3 4" xfId="2800"/>
    <cellStyle name="_KT (2)_5_TH KE_2012年總貨期表 4" xfId="2895"/>
    <cellStyle name="_KT (2)_5_TH KE_Book1" xfId="786"/>
    <cellStyle name="_KT (2)_5_TH KE_Book1_2012年總貨期表" xfId="787"/>
    <cellStyle name="_KT (2)_5_THU CHI TIEN" xfId="788"/>
    <cellStyle name="_KT (2)_5_THU CHI TIEN_2012年總貨期表" xfId="789"/>
    <cellStyle name="_KT (2)_5_TKE" xfId="790"/>
    <cellStyle name="_KT (2)_5_TKE_2012年總貨期表" xfId="791"/>
    <cellStyle name="_KT (2)_Book1" xfId="792"/>
    <cellStyle name="_KT (2)_Book1_2012年總貨期表" xfId="793"/>
    <cellStyle name="_KT (2)_Book1_BC-QT-WB-dthao" xfId="794"/>
    <cellStyle name="_KT (2)_Book1_BC-QT-WB-dthao_2012年總貨期表" xfId="795"/>
    <cellStyle name="_KT (2)_Lora-tungchau" xfId="796"/>
    <cellStyle name="_KT (2)_Lora-tungchau_2012年總貨期表" xfId="797"/>
    <cellStyle name="_KT (2)_PERSONAL" xfId="798"/>
    <cellStyle name="_KT (2)_PERSONAL_2012年總貨期表" xfId="799"/>
    <cellStyle name="_KT (2)_PERSONAL_Book1" xfId="800"/>
    <cellStyle name="_KT (2)_PERSONAL_Book1_2012年總貨期表" xfId="801"/>
    <cellStyle name="_KT (2)_PERSONAL_Book1_Book1" xfId="802"/>
    <cellStyle name="_KT (2)_PERSONAL_Book1_Book1_2012年總貨期表" xfId="803"/>
    <cellStyle name="_KT (2)_PERSONAL_Book1_THU CHI TIEN" xfId="804"/>
    <cellStyle name="_KT (2)_PERSONAL_Book1_THU CHI TIEN_2012年總貨期表" xfId="805"/>
    <cellStyle name="_KT (2)_PERSONAL_HTQ.8 GD1" xfId="806"/>
    <cellStyle name="_KT (2)_PERSONAL_HTQ.8 GD1_2012年總貨期表" xfId="807"/>
    <cellStyle name="_KT (2)_PERSONAL_TH KE" xfId="808"/>
    <cellStyle name="_KT (2)_PERSONAL_TH KE_2012年總貨期表" xfId="809"/>
    <cellStyle name="_KT (2)_PERSONAL_THU CHI TIEN" xfId="810"/>
    <cellStyle name="_KT (2)_PERSONAL_THU CHI TIEN_2012年總貨期表" xfId="811"/>
    <cellStyle name="_KT (2)_PERSONAL_TKE" xfId="812"/>
    <cellStyle name="_KT (2)_PERSONAL_TKE_2012年總貨期表" xfId="813"/>
    <cellStyle name="_KT (2)_PERSONAL_Tong hop KHCB 2001" xfId="814"/>
    <cellStyle name="_KT (2)_PERSONAL_Tong hop KHCB 2001_2012年總貨期表" xfId="815"/>
    <cellStyle name="_KT (2)_Qt-HT3PQ1(CauKho)" xfId="816"/>
    <cellStyle name="_KT (2)_Qt-HT3PQ1(CauKho)_2012年總貨期表" xfId="817"/>
    <cellStyle name="_KT (2)_TG-TH" xfId="818"/>
    <cellStyle name="_KT (2)_TG-TH_2012年總貨期表" xfId="819"/>
    <cellStyle name="_KT_TG" xfId="820"/>
    <cellStyle name="_KT_TG_1" xfId="821"/>
    <cellStyle name="_KT_TG_1_2012年總貨期表" xfId="822"/>
    <cellStyle name="_KT_TG_1_BAO CAO KLCT PT2000" xfId="823"/>
    <cellStyle name="_KT_TG_1_BAO CAO KLCT PT2000 10" xfId="2781"/>
    <cellStyle name="_KT_TG_1_BAO CAO KLCT PT2000 11" xfId="3827"/>
    <cellStyle name="_KT_TG_1_BAO CAO KLCT PT2000 12" xfId="2425"/>
    <cellStyle name="_KT_TG_1_BAO CAO KLCT PT2000 2" xfId="2263"/>
    <cellStyle name="_KT_TG_1_BAO CAO KLCT PT2000 2 2" xfId="2331"/>
    <cellStyle name="_KT_TG_1_BAO CAO KLCT PT2000 2 2 2" xfId="3224"/>
    <cellStyle name="_KT_TG_1_BAO CAO KLCT PT2000 2 2 2 2" xfId="3601"/>
    <cellStyle name="_KT_TG_1_BAO CAO KLCT PT2000 2 2 3" xfId="3548"/>
    <cellStyle name="_KT_TG_1_BAO CAO KLCT PT2000 2 2 4" xfId="3959"/>
    <cellStyle name="_KT_TG_1_BAO CAO KLCT PT2000 2 2 5" xfId="2750"/>
    <cellStyle name="_KT_TG_1_BAO CAO KLCT PT2000 2 3" xfId="2691"/>
    <cellStyle name="_KT_TG_1_BAO CAO KLCT PT2000 2 3 2" xfId="3778"/>
    <cellStyle name="_KT_TG_1_BAO CAO KLCT PT2000 2 3 3" xfId="3905"/>
    <cellStyle name="_KT_TG_1_BAO CAO KLCT PT2000 2 4" xfId="2973"/>
    <cellStyle name="_KT_TG_1_BAO CAO KLCT PT2000 2 4 2" xfId="3397"/>
    <cellStyle name="_KT_TG_1_BAO CAO KLCT PT2000 2 4 3" xfId="4013"/>
    <cellStyle name="_KT_TG_1_BAO CAO KLCT PT2000 2 5" xfId="3484"/>
    <cellStyle name="_KT_TG_1_BAO CAO KLCT PT2000 2 6" xfId="2827"/>
    <cellStyle name="_KT_TG_1_BAO CAO KLCT PT2000 2 7" xfId="3851"/>
    <cellStyle name="_KT_TG_1_BAO CAO KLCT PT2000 2 8" xfId="2632"/>
    <cellStyle name="_KT_TG_1_BAO CAO KLCT PT2000 3" xfId="2294"/>
    <cellStyle name="_KT_TG_1_BAO CAO KLCT PT2000 3 2" xfId="3058"/>
    <cellStyle name="_KT_TG_1_BAO CAO KLCT PT2000 3 2 2" xfId="3567"/>
    <cellStyle name="_KT_TG_1_BAO CAO KLCT PT2000 3 3" xfId="3514"/>
    <cellStyle name="_KT_TG_1_BAO CAO KLCT PT2000 3 4" xfId="3935"/>
    <cellStyle name="_KT_TG_1_BAO CAO KLCT PT2000 3 5" xfId="2726"/>
    <cellStyle name="_KT_TG_1_BAO CAO KLCT PT2000 4" xfId="2662"/>
    <cellStyle name="_KT_TG_1_BAO CAO KLCT PT2000 4 2" xfId="3101"/>
    <cellStyle name="_KT_TG_1_BAO CAO KLCT PT2000 4 3" xfId="3711"/>
    <cellStyle name="_KT_TG_1_BAO CAO KLCT PT2000 4 4" xfId="3881"/>
    <cellStyle name="_KT_TG_1_BAO CAO KLCT PT2000 5" xfId="2482"/>
    <cellStyle name="_KT_TG_1_BAO CAO KLCT PT2000 5 2" xfId="3338"/>
    <cellStyle name="_KT_TG_1_BAO CAO KLCT PT2000 5 3" xfId="3989"/>
    <cellStyle name="_KT_TG_1_BAO CAO KLCT PT2000 6" xfId="3254"/>
    <cellStyle name="_KT_TG_1_BAO CAO KLCT PT2000 6 2" xfId="3748"/>
    <cellStyle name="_KT_TG_1_BAO CAO KLCT PT2000 7" xfId="2896"/>
    <cellStyle name="_KT_TG_1_BAO CAO KLCT PT2000 7 2" xfId="3559"/>
    <cellStyle name="_KT_TG_1_BAO CAO KLCT PT2000 8" xfId="2868"/>
    <cellStyle name="_KT_TG_1_BAO CAO KLCT PT2000 8 2" xfId="3604"/>
    <cellStyle name="_KT_TG_1_BAO CAO KLCT PT2000 9" xfId="3369"/>
    <cellStyle name="_KT_TG_1_BAO CAO PT2000" xfId="824"/>
    <cellStyle name="_KT_TG_1_BAO CAO PT2000_2012年總貨期表" xfId="825"/>
    <cellStyle name="_KT_TG_1_BAO CAO PT2000_Book1" xfId="826"/>
    <cellStyle name="_KT_TG_1_BAO CAO PT2000_Book1_2012年總貨期表" xfId="827"/>
    <cellStyle name="_KT_TG_1_Bao cao XDCB 2001 - T11 KH dieu chinh 20-11-THAI" xfId="828"/>
    <cellStyle name="_KT_TG_1_Bao cao XDCB 2001 - T11 KH dieu chinh 20-11-THAI_2012年總貨期表" xfId="829"/>
    <cellStyle name="_KT_TG_1_Book1" xfId="830"/>
    <cellStyle name="_KT_TG_1_Book1_1" xfId="831"/>
    <cellStyle name="_KT_TG_1_Book1_1 10" xfId="2782"/>
    <cellStyle name="_KT_TG_1_Book1_1 11" xfId="3828"/>
    <cellStyle name="_KT_TG_1_Book1_1 12" xfId="2426"/>
    <cellStyle name="_KT_TG_1_Book1_1 2" xfId="2264"/>
    <cellStyle name="_KT_TG_1_Book1_1 2 2" xfId="2332"/>
    <cellStyle name="_KT_TG_1_Book1_1 2 2 2" xfId="3225"/>
    <cellStyle name="_KT_TG_1_Book1_1 2 2 2 2" xfId="3664"/>
    <cellStyle name="_KT_TG_1_Book1_1 2 2 3" xfId="3549"/>
    <cellStyle name="_KT_TG_1_Book1_1 2 2 4" xfId="3960"/>
    <cellStyle name="_KT_TG_1_Book1_1 2 2 5" xfId="2751"/>
    <cellStyle name="_KT_TG_1_Book1_1 2 3" xfId="2692"/>
    <cellStyle name="_KT_TG_1_Book1_1 2 3 2" xfId="3779"/>
    <cellStyle name="_KT_TG_1_Book1_1 2 3 3" xfId="3906"/>
    <cellStyle name="_KT_TG_1_Book1_1 2 4" xfId="2974"/>
    <cellStyle name="_KT_TG_1_Book1_1 2 4 2" xfId="3398"/>
    <cellStyle name="_KT_TG_1_Book1_1 2 4 3" xfId="4014"/>
    <cellStyle name="_KT_TG_1_Book1_1 2 5" xfId="3485"/>
    <cellStyle name="_KT_TG_1_Book1_1 2 6" xfId="2828"/>
    <cellStyle name="_KT_TG_1_Book1_1 2 7" xfId="3852"/>
    <cellStyle name="_KT_TG_1_Book1_1 2 8" xfId="2633"/>
    <cellStyle name="_KT_TG_1_Book1_1 3" xfId="2295"/>
    <cellStyle name="_KT_TG_1_Book1_1 3 2" xfId="3059"/>
    <cellStyle name="_KT_TG_1_Book1_1 3 2 2" xfId="3530"/>
    <cellStyle name="_KT_TG_1_Book1_1 3 3" xfId="3515"/>
    <cellStyle name="_KT_TG_1_Book1_1 3 4" xfId="3936"/>
    <cellStyle name="_KT_TG_1_Book1_1 3 5" xfId="2727"/>
    <cellStyle name="_KT_TG_1_Book1_1 4" xfId="2663"/>
    <cellStyle name="_KT_TG_1_Book1_1 4 2" xfId="3102"/>
    <cellStyle name="_KT_TG_1_Book1_1 4 3" xfId="3712"/>
    <cellStyle name="_KT_TG_1_Book1_1 4 4" xfId="3882"/>
    <cellStyle name="_KT_TG_1_Book1_1 5" xfId="2483"/>
    <cellStyle name="_KT_TG_1_Book1_1 5 2" xfId="3337"/>
    <cellStyle name="_KT_TG_1_Book1_1 5 3" xfId="3990"/>
    <cellStyle name="_KT_TG_1_Book1_1 6" xfId="3255"/>
    <cellStyle name="_KT_TG_1_Book1_1 6 2" xfId="3749"/>
    <cellStyle name="_KT_TG_1_Book1_1 7" xfId="2897"/>
    <cellStyle name="_KT_TG_1_Book1_1 7 2" xfId="3659"/>
    <cellStyle name="_KT_TG_1_Book1_1 8" xfId="2869"/>
    <cellStyle name="_KT_TG_1_Book1_1 8 2" xfId="3456"/>
    <cellStyle name="_KT_TG_1_Book1_1 9" xfId="3370"/>
    <cellStyle name="_KT_TG_1_Book1_2" xfId="832"/>
    <cellStyle name="_KT_TG_1_Book1_2_2012年總貨期表" xfId="833"/>
    <cellStyle name="_KT_TG_1_Book1_2012年總貨期表" xfId="834"/>
    <cellStyle name="_KT_TG_1_Book1_3" xfId="835"/>
    <cellStyle name="_KT_TG_1_Book1_3_2012年總貨期表" xfId="836"/>
    <cellStyle name="_KT_TG_1_Book1_3_2012年總貨期表 2" xfId="2265"/>
    <cellStyle name="_KT_TG_1_Book1_3_2012年總貨期表 2 2" xfId="2333"/>
    <cellStyle name="_KT_TG_1_Book1_3_2012年總貨期表 2 2 2" xfId="3226"/>
    <cellStyle name="_KT_TG_1_Book1_3_2012年總貨期表 2 2 2 2" xfId="3439"/>
    <cellStyle name="_KT_TG_1_Book1_3_2012年總貨期表 2 2 3" xfId="3550"/>
    <cellStyle name="_KT_TG_1_Book1_3_2012年總貨期表 2 2 4" xfId="3961"/>
    <cellStyle name="_KT_TG_1_Book1_3_2012年總貨期表 2 2 5" xfId="2752"/>
    <cellStyle name="_KT_TG_1_Book1_3_2012年總貨期表 2 3" xfId="2693"/>
    <cellStyle name="_KT_TG_1_Book1_3_2012年總貨期表 2 3 2" xfId="3780"/>
    <cellStyle name="_KT_TG_1_Book1_3_2012年總貨期表 2 3 3" xfId="3907"/>
    <cellStyle name="_KT_TG_1_Book1_3_2012年總貨期表 2 4" xfId="2975"/>
    <cellStyle name="_KT_TG_1_Book1_3_2012年總貨期表 2 4 2" xfId="3399"/>
    <cellStyle name="_KT_TG_1_Book1_3_2012年總貨期表 2 4 3" xfId="4015"/>
    <cellStyle name="_KT_TG_1_Book1_3_2012年總貨期表 2 5" xfId="3486"/>
    <cellStyle name="_KT_TG_1_Book1_3_2012年總貨期表 2 6" xfId="2829"/>
    <cellStyle name="_KT_TG_1_Book1_3_2012年總貨期表 2 7" xfId="3853"/>
    <cellStyle name="_KT_TG_1_Book1_3_2012年總貨期表 2 8" xfId="2634"/>
    <cellStyle name="_KT_TG_1_Book1_3_2012年總貨期表 3" xfId="2484"/>
    <cellStyle name="_KT_TG_1_Book1_3_2012年總貨期表 3 2" xfId="2940"/>
    <cellStyle name="_KT_TG_1_Book1_3_2012年總貨期表 3 3" xfId="3336"/>
    <cellStyle name="_KT_TG_1_Book1_3_2012年總貨期表 3 4" xfId="2801"/>
    <cellStyle name="_KT_TG_1_Book1_3_2012年總貨期表 4" xfId="2898"/>
    <cellStyle name="_KT_TG_1_Book1_3_Book1" xfId="837"/>
    <cellStyle name="_KT_TG_1_Book1_3_Book1_2012年總貨期表" xfId="838"/>
    <cellStyle name="_KT_TG_1_Book1_BC-QT-WB-dthao" xfId="839"/>
    <cellStyle name="_KT_TG_1_Book1_BC-QT-WB-dthao_2012年總貨期表" xfId="840"/>
    <cellStyle name="_KT_TG_1_Book1_Book1" xfId="841"/>
    <cellStyle name="_KT_TG_1_Book1_Book1_2012年總貨期表" xfId="842"/>
    <cellStyle name="_KT_TG_1_Book1_TH KE" xfId="843"/>
    <cellStyle name="_KT_TG_1_Book1_TH KE_2012年總貨期表" xfId="844"/>
    <cellStyle name="_KT_TG_1_Book1_THU CHI TIEN" xfId="845"/>
    <cellStyle name="_KT_TG_1_Book1_THU CHI TIEN_2012年總貨期表" xfId="846"/>
    <cellStyle name="_KT_TG_1_Book1_TKE" xfId="847"/>
    <cellStyle name="_KT_TG_1_Book1_TKE_2012年總貨期表" xfId="848"/>
    <cellStyle name="_KT_TG_1_DTCDT MR.2N110.HOCMON.TDTOAN.CCUNG" xfId="849"/>
    <cellStyle name="_KT_TG_1_DTCDT MR.2N110.HOCMON.TDTOAN.CCUNG_2012年總貨期表" xfId="850"/>
    <cellStyle name="_KT_TG_1_Lora-tungchau" xfId="851"/>
    <cellStyle name="_KT_TG_1_Lora-tungchau_2012年總貨期表" xfId="852"/>
    <cellStyle name="_KT_TG_1_PGIA-phieu tham tra Kho bac" xfId="853"/>
    <cellStyle name="_KT_TG_1_PGIA-phieu tham tra Kho bac_2012年總貨期表" xfId="854"/>
    <cellStyle name="_KT_TG_1_PT02-02" xfId="855"/>
    <cellStyle name="_KT_TG_1_PT02-02_2012年總貨期表" xfId="856"/>
    <cellStyle name="_KT_TG_1_PT02-02_Book1" xfId="857"/>
    <cellStyle name="_KT_TG_1_PT02-02_Book1_2012年總貨期表" xfId="858"/>
    <cellStyle name="_KT_TG_1_PT02-03" xfId="859"/>
    <cellStyle name="_KT_TG_1_PT02-03_2012年總貨期表" xfId="860"/>
    <cellStyle name="_KT_TG_1_PT02-03_Book1" xfId="861"/>
    <cellStyle name="_KT_TG_1_PT02-03_Book1_2012年總貨期表" xfId="862"/>
    <cellStyle name="_KT_TG_1_Qt-HT3PQ1(CauKho)" xfId="863"/>
    <cellStyle name="_KT_TG_1_Qt-HT3PQ1(CauKho)_2012年總貨期表" xfId="864"/>
    <cellStyle name="_KT_TG_1_TH KE" xfId="865"/>
    <cellStyle name="_KT_TG_1_TH KE_2012年總貨期表" xfId="866"/>
    <cellStyle name="_KT_TG_1_TH KE_2012年總貨期表 2" xfId="2266"/>
    <cellStyle name="_KT_TG_1_TH KE_2012年總貨期表 2 2" xfId="2334"/>
    <cellStyle name="_KT_TG_1_TH KE_2012年總貨期表 2 2 2" xfId="3227"/>
    <cellStyle name="_KT_TG_1_TH KE_2012年總貨期表 2 2 2 2" xfId="3533"/>
    <cellStyle name="_KT_TG_1_TH KE_2012年總貨期表 2 2 3" xfId="3551"/>
    <cellStyle name="_KT_TG_1_TH KE_2012年總貨期表 2 2 4" xfId="3962"/>
    <cellStyle name="_KT_TG_1_TH KE_2012年總貨期表 2 2 5" xfId="2753"/>
    <cellStyle name="_KT_TG_1_TH KE_2012年總貨期表 2 3" xfId="2694"/>
    <cellStyle name="_KT_TG_1_TH KE_2012年總貨期表 2 3 2" xfId="3781"/>
    <cellStyle name="_KT_TG_1_TH KE_2012年總貨期表 2 3 3" xfId="3908"/>
    <cellStyle name="_KT_TG_1_TH KE_2012年總貨期表 2 4" xfId="2976"/>
    <cellStyle name="_KT_TG_1_TH KE_2012年總貨期表 2 4 2" xfId="3661"/>
    <cellStyle name="_KT_TG_1_TH KE_2012年總貨期表 2 4 3" xfId="4016"/>
    <cellStyle name="_KT_TG_1_TH KE_2012年總貨期表 2 5" xfId="3487"/>
    <cellStyle name="_KT_TG_1_TH KE_2012年總貨期表 2 6" xfId="2830"/>
    <cellStyle name="_KT_TG_1_TH KE_2012年總貨期表 2 7" xfId="3854"/>
    <cellStyle name="_KT_TG_1_TH KE_2012年總貨期表 2 8" xfId="2635"/>
    <cellStyle name="_KT_TG_1_TH KE_2012年總貨期表 3" xfId="2485"/>
    <cellStyle name="_KT_TG_1_TH KE_2012年總貨期表 3 2" xfId="2941"/>
    <cellStyle name="_KT_TG_1_TH KE_2012年總貨期表 3 3" xfId="3335"/>
    <cellStyle name="_KT_TG_1_TH KE_2012年總貨期表 3 4" xfId="2802"/>
    <cellStyle name="_KT_TG_1_TH KE_2012年總貨期表 4" xfId="2899"/>
    <cellStyle name="_KT_TG_1_TH KE_Book1" xfId="867"/>
    <cellStyle name="_KT_TG_1_TH KE_Book1_2012年總貨期表" xfId="868"/>
    <cellStyle name="_KT_TG_1_THU CHI TIEN" xfId="869"/>
    <cellStyle name="_KT_TG_1_THU CHI TIEN_2012年總貨期表" xfId="870"/>
    <cellStyle name="_KT_TG_1_TKE" xfId="871"/>
    <cellStyle name="_KT_TG_1_TKE_2012年總貨期表" xfId="872"/>
    <cellStyle name="_KT_TG_2" xfId="873"/>
    <cellStyle name="_KT_TG_2_2012年總貨期表" xfId="874"/>
    <cellStyle name="_KT_TG_2_BAO CAO KLCT PT2000" xfId="875"/>
    <cellStyle name="_KT_TG_2_BAO CAO KLCT PT2000 10" xfId="2783"/>
    <cellStyle name="_KT_TG_2_BAO CAO KLCT PT2000 11" xfId="3829"/>
    <cellStyle name="_KT_TG_2_BAO CAO KLCT PT2000 12" xfId="2427"/>
    <cellStyle name="_KT_TG_2_BAO CAO KLCT PT2000 2" xfId="2267"/>
    <cellStyle name="_KT_TG_2_BAO CAO KLCT PT2000 2 2" xfId="2335"/>
    <cellStyle name="_KT_TG_2_BAO CAO KLCT PT2000 2 2 2" xfId="3228"/>
    <cellStyle name="_KT_TG_2_BAO CAO KLCT PT2000 2 2 2 2" xfId="3440"/>
    <cellStyle name="_KT_TG_2_BAO CAO KLCT PT2000 2 2 3" xfId="3552"/>
    <cellStyle name="_KT_TG_2_BAO CAO KLCT PT2000 2 2 4" xfId="3963"/>
    <cellStyle name="_KT_TG_2_BAO CAO KLCT PT2000 2 2 5" xfId="2754"/>
    <cellStyle name="_KT_TG_2_BAO CAO KLCT PT2000 2 3" xfId="2695"/>
    <cellStyle name="_KT_TG_2_BAO CAO KLCT PT2000 2 3 2" xfId="3782"/>
    <cellStyle name="_KT_TG_2_BAO CAO KLCT PT2000 2 3 3" xfId="3909"/>
    <cellStyle name="_KT_TG_2_BAO CAO KLCT PT2000 2 4" xfId="2977"/>
    <cellStyle name="_KT_TG_2_BAO CAO KLCT PT2000 2 4 2" xfId="3400"/>
    <cellStyle name="_KT_TG_2_BAO CAO KLCT PT2000 2 4 3" xfId="4017"/>
    <cellStyle name="_KT_TG_2_BAO CAO KLCT PT2000 2 5" xfId="3488"/>
    <cellStyle name="_KT_TG_2_BAO CAO KLCT PT2000 2 6" xfId="2831"/>
    <cellStyle name="_KT_TG_2_BAO CAO KLCT PT2000 2 7" xfId="3855"/>
    <cellStyle name="_KT_TG_2_BAO CAO KLCT PT2000 2 8" xfId="2636"/>
    <cellStyle name="_KT_TG_2_BAO CAO KLCT PT2000 3" xfId="2296"/>
    <cellStyle name="_KT_TG_2_BAO CAO KLCT PT2000 3 2" xfId="3060"/>
    <cellStyle name="_KT_TG_2_BAO CAO KLCT PT2000 3 2 2" xfId="3564"/>
    <cellStyle name="_KT_TG_2_BAO CAO KLCT PT2000 3 3" xfId="3516"/>
    <cellStyle name="_KT_TG_2_BAO CAO KLCT PT2000 3 4" xfId="3937"/>
    <cellStyle name="_KT_TG_2_BAO CAO KLCT PT2000 3 5" xfId="2728"/>
    <cellStyle name="_KT_TG_2_BAO CAO KLCT PT2000 4" xfId="2664"/>
    <cellStyle name="_KT_TG_2_BAO CAO KLCT PT2000 4 2" xfId="3103"/>
    <cellStyle name="_KT_TG_2_BAO CAO KLCT PT2000 4 3" xfId="3713"/>
    <cellStyle name="_KT_TG_2_BAO CAO KLCT PT2000 4 4" xfId="3883"/>
    <cellStyle name="_KT_TG_2_BAO CAO KLCT PT2000 5" xfId="2486"/>
    <cellStyle name="_KT_TG_2_BAO CAO KLCT PT2000 5 2" xfId="3608"/>
    <cellStyle name="_KT_TG_2_BAO CAO KLCT PT2000 5 3" xfId="3991"/>
    <cellStyle name="_KT_TG_2_BAO CAO KLCT PT2000 6" xfId="3256"/>
    <cellStyle name="_KT_TG_2_BAO CAO KLCT PT2000 6 2" xfId="3750"/>
    <cellStyle name="_KT_TG_2_BAO CAO KLCT PT2000 7" xfId="2900"/>
    <cellStyle name="_KT_TG_2_BAO CAO KLCT PT2000 7 2" xfId="3380"/>
    <cellStyle name="_KT_TG_2_BAO CAO KLCT PT2000 8" xfId="2870"/>
    <cellStyle name="_KT_TG_2_BAO CAO KLCT PT2000 8 2" xfId="3457"/>
    <cellStyle name="_KT_TG_2_BAO CAO KLCT PT2000 9" xfId="3371"/>
    <cellStyle name="_KT_TG_2_BAO CAO PT2000" xfId="876"/>
    <cellStyle name="_KT_TG_2_BAO CAO PT2000_2012年總貨期表" xfId="877"/>
    <cellStyle name="_KT_TG_2_BAO CAO PT2000_Book1" xfId="878"/>
    <cellStyle name="_KT_TG_2_BAO CAO PT2000_Book1_2012年總貨期表" xfId="879"/>
    <cellStyle name="_KT_TG_2_Bao cao XDCB 2001 - T11 KH dieu chinh 20-11-THAI" xfId="880"/>
    <cellStyle name="_KT_TG_2_Bao cao XDCB 2001 - T11 KH dieu chinh 20-11-THAI_2012年總貨期表" xfId="881"/>
    <cellStyle name="_KT_TG_2_Book1" xfId="882"/>
    <cellStyle name="_KT_TG_2_Book1_1" xfId="883"/>
    <cellStyle name="_KT_TG_2_Book1_1 10" xfId="2784"/>
    <cellStyle name="_KT_TG_2_Book1_1 11" xfId="3830"/>
    <cellStyle name="_KT_TG_2_Book1_1 12" xfId="2428"/>
    <cellStyle name="_KT_TG_2_Book1_1 2" xfId="2268"/>
    <cellStyle name="_KT_TG_2_Book1_1 2 2" xfId="2336"/>
    <cellStyle name="_KT_TG_2_Book1_1 2 2 2" xfId="3229"/>
    <cellStyle name="_KT_TG_2_Book1_1 2 2 2 2" xfId="3441"/>
    <cellStyle name="_KT_TG_2_Book1_1 2 2 3" xfId="3553"/>
    <cellStyle name="_KT_TG_2_Book1_1 2 2 4" xfId="3964"/>
    <cellStyle name="_KT_TG_2_Book1_1 2 2 5" xfId="2755"/>
    <cellStyle name="_KT_TG_2_Book1_1 2 3" xfId="2696"/>
    <cellStyle name="_KT_TG_2_Book1_1 2 3 2" xfId="3783"/>
    <cellStyle name="_KT_TG_2_Book1_1 2 3 3" xfId="3910"/>
    <cellStyle name="_KT_TG_2_Book1_1 2 4" xfId="2978"/>
    <cellStyle name="_KT_TG_2_Book1_1 2 4 2" xfId="3401"/>
    <cellStyle name="_KT_TG_2_Book1_1 2 4 3" xfId="4018"/>
    <cellStyle name="_KT_TG_2_Book1_1 2 5" xfId="3489"/>
    <cellStyle name="_KT_TG_2_Book1_1 2 6" xfId="2832"/>
    <cellStyle name="_KT_TG_2_Book1_1 2 7" xfId="3856"/>
    <cellStyle name="_KT_TG_2_Book1_1 2 8" xfId="2637"/>
    <cellStyle name="_KT_TG_2_Book1_1 3" xfId="2297"/>
    <cellStyle name="_KT_TG_2_Book1_1 3 2" xfId="3061"/>
    <cellStyle name="_KT_TG_2_Book1_1 3 2 2" xfId="3527"/>
    <cellStyle name="_KT_TG_2_Book1_1 3 3" xfId="3517"/>
    <cellStyle name="_KT_TG_2_Book1_1 3 4" xfId="3938"/>
    <cellStyle name="_KT_TG_2_Book1_1 3 5" xfId="2729"/>
    <cellStyle name="_KT_TG_2_Book1_1 4" xfId="2665"/>
    <cellStyle name="_KT_TG_2_Book1_1 4 2" xfId="3104"/>
    <cellStyle name="_KT_TG_2_Book1_1 4 3" xfId="3714"/>
    <cellStyle name="_KT_TG_2_Book1_1 4 4" xfId="3884"/>
    <cellStyle name="_KT_TG_2_Book1_1 5" xfId="2487"/>
    <cellStyle name="_KT_TG_2_Book1_1 5 2" xfId="3609"/>
    <cellStyle name="_KT_TG_2_Book1_1 5 3" xfId="3992"/>
    <cellStyle name="_KT_TG_2_Book1_1 6" xfId="3257"/>
    <cellStyle name="_KT_TG_2_Book1_1 6 2" xfId="3751"/>
    <cellStyle name="_KT_TG_2_Book1_1 7" xfId="2901"/>
    <cellStyle name="_KT_TG_2_Book1_1 7 2" xfId="3560"/>
    <cellStyle name="_KT_TG_2_Book1_1 8" xfId="2871"/>
    <cellStyle name="_KT_TG_2_Book1_1 8 2" xfId="3458"/>
    <cellStyle name="_KT_TG_2_Book1_1 9" xfId="3372"/>
    <cellStyle name="_KT_TG_2_Book1_2" xfId="884"/>
    <cellStyle name="_KT_TG_2_Book1_2012年總貨期表" xfId="885"/>
    <cellStyle name="_KT_TG_2_Book1_3" xfId="886"/>
    <cellStyle name="_KT_TG_2_Book1_3_2012年總貨期表" xfId="887"/>
    <cellStyle name="_KT_TG_2_Book1_3_2012年總貨期表 2" xfId="2269"/>
    <cellStyle name="_KT_TG_2_Book1_3_2012年總貨期表 2 2" xfId="2337"/>
    <cellStyle name="_KT_TG_2_Book1_3_2012年總貨期表 2 2 2" xfId="3230"/>
    <cellStyle name="_KT_TG_2_Book1_3_2012年總貨期表 2 2 2 2" xfId="3442"/>
    <cellStyle name="_KT_TG_2_Book1_3_2012年總貨期表 2 2 3" xfId="3554"/>
    <cellStyle name="_KT_TG_2_Book1_3_2012年總貨期表 2 2 4" xfId="3965"/>
    <cellStyle name="_KT_TG_2_Book1_3_2012年總貨期表 2 2 5" xfId="2756"/>
    <cellStyle name="_KT_TG_2_Book1_3_2012年總貨期表 2 3" xfId="2697"/>
    <cellStyle name="_KT_TG_2_Book1_3_2012年總貨期表 2 3 2" xfId="3784"/>
    <cellStyle name="_KT_TG_2_Book1_3_2012年總貨期表 2 3 3" xfId="3911"/>
    <cellStyle name="_KT_TG_2_Book1_3_2012年總貨期表 2 4" xfId="2979"/>
    <cellStyle name="_KT_TG_2_Book1_3_2012年總貨期表 2 4 2" xfId="3402"/>
    <cellStyle name="_KT_TG_2_Book1_3_2012年總貨期表 2 4 3" xfId="4019"/>
    <cellStyle name="_KT_TG_2_Book1_3_2012年總貨期表 2 5" xfId="3490"/>
    <cellStyle name="_KT_TG_2_Book1_3_2012年總貨期表 2 6" xfId="2833"/>
    <cellStyle name="_KT_TG_2_Book1_3_2012年總貨期表 2 7" xfId="3857"/>
    <cellStyle name="_KT_TG_2_Book1_3_2012年總貨期表 2 8" xfId="2638"/>
    <cellStyle name="_KT_TG_2_Book1_3_2012年總貨期表 3" xfId="2488"/>
    <cellStyle name="_KT_TG_2_Book1_3_2012年總貨期表 3 2" xfId="2942"/>
    <cellStyle name="_KT_TG_2_Book1_3_2012年總貨期表 3 3" xfId="3610"/>
    <cellStyle name="_KT_TG_2_Book1_3_2012年總貨期表 3 4" xfId="2803"/>
    <cellStyle name="_KT_TG_2_Book1_3_2012年總貨期表 4" xfId="2902"/>
    <cellStyle name="_KT_TG_2_Book1_3_Book1" xfId="888"/>
    <cellStyle name="_KT_TG_2_Book1_3_Book1_2012年總貨期表" xfId="889"/>
    <cellStyle name="_KT_TG_2_Book1_Book1" xfId="890"/>
    <cellStyle name="_KT_TG_2_Book1_Book1_2012年總貨期表" xfId="891"/>
    <cellStyle name="_KT_TG_2_Book1_TH KE" xfId="892"/>
    <cellStyle name="_KT_TG_2_Book1_TH KE_2012年總貨期表" xfId="893"/>
    <cellStyle name="_KT_TG_2_Book1_THU CHI TIEN" xfId="894"/>
    <cellStyle name="_KT_TG_2_Book1_THU CHI TIEN_2012年總貨期表" xfId="895"/>
    <cellStyle name="_KT_TG_2_Book1_TKE" xfId="896"/>
    <cellStyle name="_KT_TG_2_Book1_TKE_2012年總貨期表" xfId="897"/>
    <cellStyle name="_KT_TG_2_DTCDT MR.2N110.HOCMON.TDTOAN.CCUNG" xfId="898"/>
    <cellStyle name="_KT_TG_2_DTCDT MR.2N110.HOCMON.TDTOAN.CCUNG_2012年總貨期表" xfId="899"/>
    <cellStyle name="_KT_TG_2_Lora-tungchau" xfId="900"/>
    <cellStyle name="_KT_TG_2_Lora-tungchau_2012年總貨期表" xfId="901"/>
    <cellStyle name="_KT_TG_2_PGIA-phieu tham tra Kho bac" xfId="902"/>
    <cellStyle name="_KT_TG_2_PGIA-phieu tham tra Kho bac_2012年總貨期表" xfId="903"/>
    <cellStyle name="_KT_TG_2_PT02-02" xfId="904"/>
    <cellStyle name="_KT_TG_2_PT02-02_2012年總貨期表" xfId="905"/>
    <cellStyle name="_KT_TG_2_PT02-02_Book1" xfId="906"/>
    <cellStyle name="_KT_TG_2_PT02-02_Book1_2012年總貨期表" xfId="907"/>
    <cellStyle name="_KT_TG_2_PT02-03" xfId="908"/>
    <cellStyle name="_KT_TG_2_PT02-03_2012年總貨期表" xfId="909"/>
    <cellStyle name="_KT_TG_2_PT02-03_Book1" xfId="910"/>
    <cellStyle name="_KT_TG_2_PT02-03_Book1_2012年總貨期表" xfId="911"/>
    <cellStyle name="_KT_TG_2_Qt-HT3PQ1(CauKho)" xfId="912"/>
    <cellStyle name="_KT_TG_2_Qt-HT3PQ1(CauKho)_2012年總貨期表" xfId="913"/>
    <cellStyle name="_KT_TG_2_TH KE" xfId="914"/>
    <cellStyle name="_KT_TG_2_TH KE_2012年總貨期表" xfId="915"/>
    <cellStyle name="_KT_TG_2_TH KE_2012年總貨期表 2" xfId="2270"/>
    <cellStyle name="_KT_TG_2_TH KE_2012年總貨期表 2 2" xfId="2338"/>
    <cellStyle name="_KT_TG_2_TH KE_2012年總貨期表 2 2 2" xfId="3231"/>
    <cellStyle name="_KT_TG_2_TH KE_2012年總貨期表 2 2 2 2" xfId="3443"/>
    <cellStyle name="_KT_TG_2_TH KE_2012年總貨期表 2 2 3" xfId="3555"/>
    <cellStyle name="_KT_TG_2_TH KE_2012年總貨期表 2 2 4" xfId="3966"/>
    <cellStyle name="_KT_TG_2_TH KE_2012年總貨期表 2 2 5" xfId="2757"/>
    <cellStyle name="_KT_TG_2_TH KE_2012年總貨期表 2 3" xfId="2698"/>
    <cellStyle name="_KT_TG_2_TH KE_2012年總貨期表 2 3 2" xfId="3785"/>
    <cellStyle name="_KT_TG_2_TH KE_2012年總貨期表 2 3 3" xfId="3912"/>
    <cellStyle name="_KT_TG_2_TH KE_2012年總貨期表 2 4" xfId="2980"/>
    <cellStyle name="_KT_TG_2_TH KE_2012年總貨期表 2 4 2" xfId="3403"/>
    <cellStyle name="_KT_TG_2_TH KE_2012年總貨期表 2 4 3" xfId="4020"/>
    <cellStyle name="_KT_TG_2_TH KE_2012年總貨期表 2 5" xfId="3491"/>
    <cellStyle name="_KT_TG_2_TH KE_2012年總貨期表 2 6" xfId="2834"/>
    <cellStyle name="_KT_TG_2_TH KE_2012年總貨期表 2 7" xfId="3858"/>
    <cellStyle name="_KT_TG_2_TH KE_2012年總貨期表 2 8" xfId="2639"/>
    <cellStyle name="_KT_TG_2_TH KE_2012年總貨期表 3" xfId="2489"/>
    <cellStyle name="_KT_TG_2_TH KE_2012年總貨期表 3 2" xfId="2943"/>
    <cellStyle name="_KT_TG_2_TH KE_2012年總貨期表 3 3" xfId="3613"/>
    <cellStyle name="_KT_TG_2_TH KE_2012年總貨期表 3 4" xfId="2804"/>
    <cellStyle name="_KT_TG_2_TH KE_2012年總貨期表 4" xfId="2903"/>
    <cellStyle name="_KT_TG_2_TH KE_Book1" xfId="916"/>
    <cellStyle name="_KT_TG_2_TH KE_Book1_2012年總貨期表" xfId="917"/>
    <cellStyle name="_KT_TG_2_THU CHI TIEN" xfId="918"/>
    <cellStyle name="_KT_TG_2_THU CHI TIEN_2012年總貨期表" xfId="919"/>
    <cellStyle name="_KT_TG_2_TKE" xfId="920"/>
    <cellStyle name="_KT_TG_2_TKE_2012年總貨期表" xfId="921"/>
    <cellStyle name="_KT_TG_2012年總貨期表" xfId="922"/>
    <cellStyle name="_KT_TG_3" xfId="923"/>
    <cellStyle name="_KT_TG_3_2012年總貨期表" xfId="924"/>
    <cellStyle name="_KT_TG_4" xfId="925"/>
    <cellStyle name="_KT_TG_4_2012年總貨期表" xfId="926"/>
    <cellStyle name="_KT_TG_4_Lora-tungchau" xfId="927"/>
    <cellStyle name="_KT_TG_4_Lora-tungchau_2012年總貨期表" xfId="928"/>
    <cellStyle name="_KT_TG_4_Qt-HT3PQ1(CauKho)" xfId="929"/>
    <cellStyle name="_KT_TG_4_Qt-HT3PQ1(CauKho)_2012年總貨期表" xfId="930"/>
    <cellStyle name="_LOAD PLAN - AE3 (NEW)" xfId="931"/>
    <cellStyle name="_LOAD PLAN - AE3 (NEW)_01-072501大貨製單（百利盈）" xfId="932"/>
    <cellStyle name="_LOAD PLAN - AE3 (NEW)_01-072501大貨製單（百利盈） 2" xfId="2575"/>
    <cellStyle name="_LOAD PLAN - AE3 (NEW)_01-072564大貨製單（童彤）" xfId="933"/>
    <cellStyle name="_LOAD PLAN - AE3 (NEW)_01-072607大貨製單（童彤）" xfId="934"/>
    <cellStyle name="_LOAD PLAN - AE3 (NEW)_01-372501大貨製單（百利盈）" xfId="935"/>
    <cellStyle name="_LOAD PLAN - AE3 (NEW)_2012年總貨期表" xfId="936"/>
    <cellStyle name="_LOAD PLAN - AE3 (NEW)_2012年總貨期表_01-072501大貨製單（百利盈）" xfId="937"/>
    <cellStyle name="_LOAD PLAN - AE3 (NEW)_2012年總貨期表_01-072564大貨製單（童彤）" xfId="938"/>
    <cellStyle name="_LOAD PLAN - AE3 (NEW)_2012年總貨期表_01-072607大貨製單（童彤）" xfId="939"/>
    <cellStyle name="_LOAD PLAN - AE3 (NEW)_2012年總貨期表_01-372501大貨製單（百利盈）" xfId="940"/>
    <cellStyle name="_LOAD PLAN - AE3 (NEW)_2012年總貨期表_尺寸表,珍" xfId="941"/>
    <cellStyle name="_LOAD PLAN - AE3 (NEW)_尺寸表,珍" xfId="942"/>
    <cellStyle name="_LOAD PLAN - AE5  2nd March 2005" xfId="943"/>
    <cellStyle name="_LOAD PLAN - AE5  2nd March 2005_01-072501大貨製單（百利盈）" xfId="944"/>
    <cellStyle name="_LOAD PLAN - AE5  2nd March 2005_01-072501大貨製單（百利盈） 2" xfId="2576"/>
    <cellStyle name="_LOAD PLAN - AE5  2nd March 2005_01-072564大貨製單（童彤）" xfId="945"/>
    <cellStyle name="_LOAD PLAN - AE5  2nd March 2005_01-072607大貨製單（童彤）" xfId="946"/>
    <cellStyle name="_LOAD PLAN - AE5  2nd March 2005_01-372501大貨製單（百利盈）" xfId="947"/>
    <cellStyle name="_LOAD PLAN - AE5  2nd March 2005_2012年總貨期表" xfId="948"/>
    <cellStyle name="_LOAD PLAN - AE5  2nd March 2005_2012年總貨期表_01-072501大貨製單（百利盈）" xfId="949"/>
    <cellStyle name="_LOAD PLAN - AE5  2nd March 2005_2012年總貨期表_01-072564大貨製單（童彤）" xfId="950"/>
    <cellStyle name="_LOAD PLAN - AE5  2nd March 2005_2012年總貨期表_01-072607大貨製單（童彤）" xfId="951"/>
    <cellStyle name="_LOAD PLAN - AE5  2nd March 2005_2012年總貨期表_01-372501大貨製單（百利盈）" xfId="952"/>
    <cellStyle name="_LOAD PLAN - AE5  2nd March 2005_2012年總貨期表_尺寸表,珍" xfId="953"/>
    <cellStyle name="_LOAD PLAN - AE5  2nd March 2005_尺寸表,珍" xfId="954"/>
    <cellStyle name="_LOAD PLAN - CGP (IDY)" xfId="955"/>
    <cellStyle name="_LOAD PLAN - CGP (IDY)_01-072501大貨製單（百利盈）" xfId="956"/>
    <cellStyle name="_LOAD PLAN - CGP (IDY)_01-072501大貨製單（百利盈） 2" xfId="2577"/>
    <cellStyle name="_LOAD PLAN - CGP (IDY)_01-072564大貨製單（童彤）" xfId="957"/>
    <cellStyle name="_LOAD PLAN - CGP (IDY)_01-072607大貨製單（童彤）" xfId="958"/>
    <cellStyle name="_LOAD PLAN - CGP (IDY)_01-372501大貨製單（百利盈）" xfId="959"/>
    <cellStyle name="_LOAD PLAN - CGP (IDY)_2012年總貨期表" xfId="960"/>
    <cellStyle name="_LOAD PLAN - CGP (IDY)_2012年總貨期表_01-072501大貨製單（百利盈）" xfId="961"/>
    <cellStyle name="_LOAD PLAN - CGP (IDY)_2012年總貨期表_01-072564大貨製單（童彤）" xfId="962"/>
    <cellStyle name="_LOAD PLAN - CGP (IDY)_2012年總貨期表_01-072607大貨製單（童彤）" xfId="963"/>
    <cellStyle name="_LOAD PLAN - CGP (IDY)_2012年總貨期表_01-372501大貨製單（百利盈）" xfId="964"/>
    <cellStyle name="_LOAD PLAN - CGP (IDY)_2012年總貨期表_尺寸表,珍" xfId="965"/>
    <cellStyle name="_LOAD PLAN - CGP (IDY)_尺寸表,珍" xfId="966"/>
    <cellStyle name="_loading sample" xfId="967"/>
    <cellStyle name="_loading sample_2012年總貨期表" xfId="968"/>
    <cellStyle name="_Lora-tungchau" xfId="969"/>
    <cellStyle name="_Lora-tungchau_2012年總貨期表" xfId="970"/>
    <cellStyle name="_MAA" xfId="971"/>
    <cellStyle name="_MAA_2012年總貨期表" xfId="972"/>
    <cellStyle name="_macro" xfId="973"/>
    <cellStyle name="_macro_01-072501大貨製單（百利盈）" xfId="974"/>
    <cellStyle name="_macro_01-072501大貨製單（百利盈） 2" xfId="2578"/>
    <cellStyle name="_macro_01-072564大貨製單（童彤）" xfId="975"/>
    <cellStyle name="_macro_01-072607大貨製單（童彤）" xfId="976"/>
    <cellStyle name="_macro_01-372501大貨製單（百利盈）" xfId="977"/>
    <cellStyle name="_macro_2012年總貨期表" xfId="978"/>
    <cellStyle name="_macro_2012年總貨期表_01-072501大貨製單（百利盈）" xfId="979"/>
    <cellStyle name="_macro_2012年總貨期表_01-072564大貨製單（童彤）" xfId="980"/>
    <cellStyle name="_macro_2012年總貨期表_01-072607大貨製單（童彤）" xfId="981"/>
    <cellStyle name="_macro_2012年總貨期表_01-372501大貨製單（百利盈）" xfId="982"/>
    <cellStyle name="_macro_2012年總貨期表_尺寸表,珍" xfId="983"/>
    <cellStyle name="_macro_尺寸表,珍" xfId="984"/>
    <cellStyle name="_MAL" xfId="985"/>
    <cellStyle name="_MAL_01-072501大貨製單（百利盈）" xfId="986"/>
    <cellStyle name="_MAL_01-072501大貨製單（百利盈） 2" xfId="2579"/>
    <cellStyle name="_MAL_01-072564大貨製單（童彤）" xfId="987"/>
    <cellStyle name="_MAL_01-072607大貨製單（童彤）" xfId="988"/>
    <cellStyle name="_MAL_01-372501大貨製單（百利盈）" xfId="989"/>
    <cellStyle name="_MAL_2012年總貨期表" xfId="990"/>
    <cellStyle name="_MAL_2012年總貨期表_01-072501大貨製單（百利盈）" xfId="991"/>
    <cellStyle name="_MAL_2012年總貨期表_01-072564大貨製單（童彤）" xfId="992"/>
    <cellStyle name="_MAL_2012年總貨期表_01-072607大貨製單（童彤）" xfId="993"/>
    <cellStyle name="_MAL_2012年總貨期表_01-372501大貨製單（百利盈）" xfId="994"/>
    <cellStyle name="_MAL_2012年總貨期表_尺寸表,珍" xfId="995"/>
    <cellStyle name="_MAL_尺寸表,珍" xfId="996"/>
    <cellStyle name="_MBR" xfId="997"/>
    <cellStyle name="_MBR_2012年總貨期表" xfId="998"/>
    <cellStyle name="_MICP" xfId="999"/>
    <cellStyle name="_MICP_1" xfId="1000"/>
    <cellStyle name="_MICP_1_01-072501大貨製單（百利盈）" xfId="1001"/>
    <cellStyle name="_MICP_1_01-072501大貨製單（百利盈） 2" xfId="2580"/>
    <cellStyle name="_MICP_1_01-072564大貨製單（童彤）" xfId="1002"/>
    <cellStyle name="_MICP_1_01-072607大貨製單（童彤）" xfId="1003"/>
    <cellStyle name="_MICP_1_01-372501大貨製單（百利盈）" xfId="1004"/>
    <cellStyle name="_MICP_1_2012年總貨期表" xfId="1005"/>
    <cellStyle name="_MICP_1_2012年總貨期表_01-072501大貨製單（百利盈）" xfId="1006"/>
    <cellStyle name="_MICP_1_2012年總貨期表_01-072564大貨製單（童彤）" xfId="1007"/>
    <cellStyle name="_MICP_1_2012年總貨期表_01-072607大貨製單（童彤）" xfId="1008"/>
    <cellStyle name="_MICP_1_2012年總貨期表_01-372501大貨製單（百利盈）" xfId="1009"/>
    <cellStyle name="_MICP_1_2012年總貨期表_尺寸表,珍" xfId="1010"/>
    <cellStyle name="_MICP_1_尺寸表,珍" xfId="1011"/>
    <cellStyle name="_MICP_2012年總貨期表" xfId="1012"/>
    <cellStyle name="_Microsoft Assistant VBA" xfId="1013"/>
    <cellStyle name="_Microsoft Assistant VBA_01-072501大貨製單（百利盈）" xfId="1014"/>
    <cellStyle name="_Microsoft Assistant VBA_01-072501大貨製單（百利盈） 2" xfId="2581"/>
    <cellStyle name="_Microsoft Assistant VBA_01-072564大貨製單（童彤）" xfId="1015"/>
    <cellStyle name="_Microsoft Assistant VBA_01-072607大貨製單（童彤）" xfId="1016"/>
    <cellStyle name="_Microsoft Assistant VBA_01-372501大貨製單（百利盈）" xfId="1017"/>
    <cellStyle name="_Microsoft Assistant VBA_1" xfId="1018"/>
    <cellStyle name="_Microsoft Assistant VBA_1_2012年總貨期表" xfId="1019"/>
    <cellStyle name="_Microsoft Assistant VBA_2012年總貨期表" xfId="1020"/>
    <cellStyle name="_Microsoft Assistant VBA_2012年總貨期表_01-072501大貨製單（百利盈）" xfId="1021"/>
    <cellStyle name="_Microsoft Assistant VBA_2012年總貨期表_01-072564大貨製單（童彤）" xfId="1022"/>
    <cellStyle name="_Microsoft Assistant VBA_2012年總貨期表_01-072607大貨製單（童彤）" xfId="1023"/>
    <cellStyle name="_Microsoft Assistant VBA_2012年總貨期表_01-372501大貨製單（百利盈）" xfId="1024"/>
    <cellStyle name="_Microsoft Assistant VBA_2012年總貨期表_尺寸表,珍" xfId="1025"/>
    <cellStyle name="_Microsoft Assistant VBA_尺寸表,珍" xfId="1026"/>
    <cellStyle name="_MOE (2)" xfId="1027"/>
    <cellStyle name="_MOE (2)_2012年總貨期表" xfId="1028"/>
    <cellStyle name="_MULTIPLE PO" xfId="1029"/>
    <cellStyle name="_MULTIPLE PO_01-072501大貨製單（百利盈）" xfId="1030"/>
    <cellStyle name="_MULTIPLE PO_01-072501大貨製單（百利盈） 2" xfId="2582"/>
    <cellStyle name="_MULTIPLE PO_01-072564大貨製單（童彤）" xfId="1031"/>
    <cellStyle name="_MULTIPLE PO_01-072607大貨製單（童彤）" xfId="1032"/>
    <cellStyle name="_MULTIPLE PO_01-372501大貨製單（百利盈）" xfId="1033"/>
    <cellStyle name="_MULTIPLE PO_2012年總貨期表" xfId="1034"/>
    <cellStyle name="_MULTIPLE PO_2012年總貨期表_01-072501大貨製單（百利盈）" xfId="1035"/>
    <cellStyle name="_MULTIPLE PO_2012年總貨期表_01-072564大貨製單（童彤）" xfId="1036"/>
    <cellStyle name="_MULTIPLE PO_2012年總貨期表_01-072607大貨製單（童彤）" xfId="1037"/>
    <cellStyle name="_MULTIPLE PO_2012年總貨期表_01-372501大貨製單（百利盈）" xfId="1038"/>
    <cellStyle name="_MULTIPLE PO_2012年總貨期表_尺寸表,珍" xfId="1039"/>
    <cellStyle name="_MULTIPLE PO_尺寸表,珍" xfId="1040"/>
    <cellStyle name="_NL-1" xfId="1041"/>
    <cellStyle name="_NL-1_2012年總貨期表" xfId="1042"/>
    <cellStyle name="_NL-2" xfId="1043"/>
    <cellStyle name="_NL-2_2012年總貨期表" xfId="1044"/>
    <cellStyle name="_NL-3" xfId="1045"/>
    <cellStyle name="_NL-3_2012年總貨期表" xfId="1046"/>
    <cellStyle name="_PERSONAL" xfId="1047"/>
    <cellStyle name="_PERSONAL_2012年總貨期表" xfId="1048"/>
    <cellStyle name="_PERSONAL_Book1" xfId="1049"/>
    <cellStyle name="_PERSONAL_Book1_2012年總貨期表" xfId="1050"/>
    <cellStyle name="_PERSONAL_Book1_Book1" xfId="1051"/>
    <cellStyle name="_PERSONAL_Book1_Book1_2012年總貨期表" xfId="1052"/>
    <cellStyle name="_PERSONAL_Book1_THU CHI TIEN" xfId="1053"/>
    <cellStyle name="_PERSONAL_Book1_THU CHI TIEN_2012年總貨期表" xfId="1054"/>
    <cellStyle name="_PERSONAL_HTQ.8 GD1" xfId="1055"/>
    <cellStyle name="_PERSONAL_HTQ.8 GD1_2012年總貨期表" xfId="1056"/>
    <cellStyle name="_PERSONAL_TH KE" xfId="1057"/>
    <cellStyle name="_PERSONAL_TH KE_2012年總貨期表" xfId="1058"/>
    <cellStyle name="_PERSONAL_THU CHI TIEN" xfId="1059"/>
    <cellStyle name="_PERSONAL_THU CHI TIEN_2012年總貨期表" xfId="1060"/>
    <cellStyle name="_PERSONAL_TKE" xfId="1061"/>
    <cellStyle name="_PERSONAL_TKE_2012年總貨期表" xfId="1062"/>
    <cellStyle name="_PERSONAL_Tong hop KHCB 2001" xfId="1063"/>
    <cellStyle name="_PERSONAL_Tong hop KHCB 2001_2012年總貨期表" xfId="1064"/>
    <cellStyle name="_PGL - Outstanding &amp; Presentation Report'08" xfId="1065"/>
    <cellStyle name="_PGL - Outstanding &amp; Presentation Report'08_01-072501大貨製單（百利盈）" xfId="1066"/>
    <cellStyle name="_PGL - Outstanding &amp; Presentation Report'08_01-072501大貨製單（百利盈） 2" xfId="2583"/>
    <cellStyle name="_PGL - Outstanding &amp; Presentation Report'08_01-072564大貨製單（童彤）" xfId="1067"/>
    <cellStyle name="_PGL - Outstanding &amp; Presentation Report'08_01-072607大貨製單（童彤）" xfId="1068"/>
    <cellStyle name="_PGL - Outstanding &amp; Presentation Report'08_01-372501大貨製單（百利盈）" xfId="1069"/>
    <cellStyle name="_PGL - Outstanding &amp; Presentation Report'08_2012年總貨期表" xfId="1070"/>
    <cellStyle name="_PGL - Outstanding &amp; Presentation Report'08_2012年總貨期表_01-072501大貨製單（百利盈）" xfId="1071"/>
    <cellStyle name="_PGL - Outstanding &amp; Presentation Report'08_2012年總貨期表_01-072564大貨製單（童彤）" xfId="1072"/>
    <cellStyle name="_PGL - Outstanding &amp; Presentation Report'08_2012年總貨期表_01-072607大貨製單（童彤）" xfId="1073"/>
    <cellStyle name="_PGL - Outstanding &amp; Presentation Report'08_2012年總貨期表_01-372501大貨製單（百利盈）" xfId="1074"/>
    <cellStyle name="_PGL - Outstanding &amp; Presentation Report'08_2012年總貨期表_尺寸表,珍" xfId="1075"/>
    <cellStyle name="_PGL - Outstanding &amp; Presentation Report'08_尺寸表,珍" xfId="1076"/>
    <cellStyle name="_PHI" xfId="1077"/>
    <cellStyle name="_PHI VDR" xfId="1078"/>
    <cellStyle name="_PHI VDR_01-072501大貨製單（百利盈）" xfId="1079"/>
    <cellStyle name="_PHI VDR_01-072501大貨製單（百利盈） 2" xfId="2584"/>
    <cellStyle name="_PHI VDR_01-072564大貨製單（童彤）" xfId="1080"/>
    <cellStyle name="_PHI VDR_01-072607大貨製單（童彤）" xfId="1081"/>
    <cellStyle name="_PHI VDR_01-372501大貨製單（百利盈）" xfId="1082"/>
    <cellStyle name="_PHI VDR_2012年總貨期表" xfId="1083"/>
    <cellStyle name="_PHI VDR_2012年總貨期表_01-072501大貨製單（百利盈）" xfId="1084"/>
    <cellStyle name="_PHI VDR_2012年總貨期表_01-072564大貨製單（童彤）" xfId="1085"/>
    <cellStyle name="_PHI VDR_2012年總貨期表_01-072607大貨製單（童彤）" xfId="1086"/>
    <cellStyle name="_PHI VDR_2012年總貨期表_01-372501大貨製單（百利盈）" xfId="1087"/>
    <cellStyle name="_PHI VDR_2012年總貨期表_尺寸表,珍" xfId="1088"/>
    <cellStyle name="_PHI VDR_尺寸表,珍" xfId="1089"/>
    <cellStyle name="_PHI_01-072501大貨製單（百利盈）" xfId="1090"/>
    <cellStyle name="_PHI_01-072501大貨製單（百利盈） 2" xfId="2585"/>
    <cellStyle name="_PHI_01-072564大貨製單（童彤）" xfId="1091"/>
    <cellStyle name="_PHI_01-072607大貨製單（童彤）" xfId="1092"/>
    <cellStyle name="_PHI_01-372501大貨製單（百利盈）" xfId="1093"/>
    <cellStyle name="_PHI_2012年總貨期表" xfId="1094"/>
    <cellStyle name="_PHI_2012年總貨期表_01-072501大貨製單（百利盈）" xfId="1095"/>
    <cellStyle name="_PHI_2012年總貨期表_01-072564大貨製單（童彤）" xfId="1096"/>
    <cellStyle name="_PHI_2012年總貨期表_01-072607大貨製單（童彤）" xfId="1097"/>
    <cellStyle name="_PHI_2012年總貨期表_01-372501大貨製單（百利盈）" xfId="1098"/>
    <cellStyle name="_PHI_2012年總貨期表_尺寸表,珍" xfId="1099"/>
    <cellStyle name="_PHI_尺寸表,珍" xfId="1100"/>
    <cellStyle name="_PO" xfId="1101"/>
    <cellStyle name="_PO_01-072501大貨製單（百利盈）" xfId="1102"/>
    <cellStyle name="_PO_01-072501大貨製單（百利盈） 2" xfId="2586"/>
    <cellStyle name="_PO_01-072564大貨製單（童彤）" xfId="1103"/>
    <cellStyle name="_PO_01-072607大貨製單（童彤）" xfId="1104"/>
    <cellStyle name="_PO_01-372501大貨製單（百利盈）" xfId="1105"/>
    <cellStyle name="_PO_2012年總貨期表" xfId="1106"/>
    <cellStyle name="_PO_2012年總貨期表_01-072501大貨製單（百利盈）" xfId="1107"/>
    <cellStyle name="_PO_2012年總貨期表_01-072564大貨製單（童彤）" xfId="1108"/>
    <cellStyle name="_PO_2012年總貨期表_01-072607大貨製單（童彤）" xfId="1109"/>
    <cellStyle name="_PO_2012年總貨期表_01-372501大貨製單（百利盈）" xfId="1110"/>
    <cellStyle name="_PO_2012年總貨期表_尺寸表,珍" xfId="1111"/>
    <cellStyle name="_PO_尺寸表,珍" xfId="1112"/>
    <cellStyle name="_Qt-HT3PQ1(CauKho)" xfId="1113"/>
    <cellStyle name="_Qt-HT3PQ1(CauKho)_2012年總貨期表" xfId="1114"/>
    <cellStyle name="_RAPCC Rib Testing - PCCS  " xfId="1115"/>
    <cellStyle name="_RAPCC Rib Testing - PCCS  _2012年總貨期表" xfId="1116"/>
    <cellStyle name="_receive unreceive" xfId="1117"/>
    <cellStyle name="_receive unreceive_01-072501大貨製單（百利盈）" xfId="1118"/>
    <cellStyle name="_receive unreceive_01-072501大貨製單（百利盈） 2" xfId="2587"/>
    <cellStyle name="_receive unreceive_01-072564大貨製單（童彤）" xfId="1119"/>
    <cellStyle name="_receive unreceive_01-072607大貨製單（童彤）" xfId="1120"/>
    <cellStyle name="_receive unreceive_01-372501大貨製單（百利盈）" xfId="1121"/>
    <cellStyle name="_receive unreceive_2012年總貨期表" xfId="1122"/>
    <cellStyle name="_receive unreceive_2012年總貨期表_01-072501大貨製單（百利盈）" xfId="1123"/>
    <cellStyle name="_receive unreceive_2012年總貨期表_01-072564大貨製單（童彤）" xfId="1124"/>
    <cellStyle name="_receive unreceive_2012年總貨期表_01-072607大貨製單（童彤）" xfId="1125"/>
    <cellStyle name="_receive unreceive_2012年總貨期表_01-372501大貨製單（百利盈）" xfId="1126"/>
    <cellStyle name="_receive unreceive_2012年總貨期表_尺寸表,珍" xfId="1127"/>
    <cellStyle name="_receive unreceive_尺寸表,珍" xfId="1128"/>
    <cellStyle name="_Receiving" xfId="1129"/>
    <cellStyle name="_Receiving_01-072501大貨製單（百利盈）" xfId="1130"/>
    <cellStyle name="_Receiving_01-072501大貨製單（百利盈） 2" xfId="2588"/>
    <cellStyle name="_Receiving_01-072564大貨製單（童彤）" xfId="1131"/>
    <cellStyle name="_Receiving_01-072607大貨製單（童彤）" xfId="1132"/>
    <cellStyle name="_Receiving_01-372501大貨製單（百利盈）" xfId="1133"/>
    <cellStyle name="_Receiving_2012年總貨期表" xfId="1134"/>
    <cellStyle name="_Receiving_2012年總貨期表_01-072501大貨製單（百利盈）" xfId="1135"/>
    <cellStyle name="_Receiving_2012年總貨期表_01-072564大貨製單（童彤）" xfId="1136"/>
    <cellStyle name="_Receiving_2012年總貨期表_01-072607大貨製單（童彤）" xfId="1137"/>
    <cellStyle name="_Receiving_2012年總貨期表_01-372501大貨製單（百利盈）" xfId="1138"/>
    <cellStyle name="_Receiving_2012年總貨期表_尺寸表,珍" xfId="1139"/>
    <cellStyle name="_Receiving_尺寸表,珍" xfId="1140"/>
    <cellStyle name="_Reference" xfId="1141"/>
    <cellStyle name="_Reference_01-072501大貨製單（百利盈）" xfId="1142"/>
    <cellStyle name="_Reference_01-072501大貨製單（百利盈） 2" xfId="2589"/>
    <cellStyle name="_Reference_01-072564大貨製單（童彤）" xfId="1143"/>
    <cellStyle name="_Reference_01-072607大貨製單（童彤）" xfId="1144"/>
    <cellStyle name="_Reference_01-372501大貨製單（百利盈）" xfId="1145"/>
    <cellStyle name="_Reference_2012年總貨期表" xfId="1146"/>
    <cellStyle name="_Reference_2012年總貨期表_01-072501大貨製單（百利盈）" xfId="1147"/>
    <cellStyle name="_Reference_2012年總貨期表_01-072564大貨製單（童彤）" xfId="1148"/>
    <cellStyle name="_Reference_2012年總貨期表_01-072607大貨製單（童彤）" xfId="1149"/>
    <cellStyle name="_Reference_2012年總貨期表_01-372501大貨製單（百利盈）" xfId="1150"/>
    <cellStyle name="_Reference_2012年總貨期表_尺寸表,珍" xfId="1151"/>
    <cellStyle name="_Reference_尺寸表,珍" xfId="1152"/>
    <cellStyle name="_RUSSIA" xfId="1153"/>
    <cellStyle name="_RUSSIA_2012年總貨期表" xfId="1154"/>
    <cellStyle name="_SGN0006568" xfId="1155"/>
    <cellStyle name="_SGN0006568_01-072501大貨製單（百利盈）" xfId="1156"/>
    <cellStyle name="_SGN0006568_01-072501大貨製單（百利盈） 2" xfId="2590"/>
    <cellStyle name="_SGN0006568_01-072564大貨製單（童彤）" xfId="1157"/>
    <cellStyle name="_SGN0006568_01-072607大貨製單（童彤）" xfId="1158"/>
    <cellStyle name="_SGN0006568_01-372501大貨製單（百利盈）" xfId="1159"/>
    <cellStyle name="_SGN0006568_2012年總貨期表" xfId="1160"/>
    <cellStyle name="_SGN0006568_2012年總貨期表_01-072501大貨製單（百利盈）" xfId="1161"/>
    <cellStyle name="_SGN0006568_2012年總貨期表_01-072564大貨製單（童彤）" xfId="1162"/>
    <cellStyle name="_SGN0006568_2012年總貨期表_01-072607大貨製單（童彤）" xfId="1163"/>
    <cellStyle name="_SGN0006568_2012年總貨期表_01-372501大貨製單（百利盈）" xfId="1164"/>
    <cellStyle name="_SGN0006568_2012年總貨期表_尺寸表,珍" xfId="1165"/>
    <cellStyle name="_SGN0006568_尺寸表,珍" xfId="1166"/>
    <cellStyle name="_sgn0477324" xfId="1167"/>
    <cellStyle name="_sgn0477324_2012年總貨期表" xfId="1168"/>
    <cellStyle name="_SHAS CODE" xfId="1169"/>
    <cellStyle name="_SHAS CODE_01-072501大貨製單（百利盈）" xfId="1170"/>
    <cellStyle name="_SHAS CODE_01-072501大貨製單（百利盈） 2" xfId="2591"/>
    <cellStyle name="_SHAS CODE_01-072564大貨製單（童彤）" xfId="1171"/>
    <cellStyle name="_SHAS CODE_01-072607大貨製單（童彤）" xfId="1172"/>
    <cellStyle name="_SHAS CODE_01-372501大貨製單（百利盈）" xfId="1173"/>
    <cellStyle name="_SHAS CODE_2012年總貨期表" xfId="1174"/>
    <cellStyle name="_SHAS CODE_2012年總貨期表_01-072501大貨製單（百利盈）" xfId="1175"/>
    <cellStyle name="_SHAS CODE_2012年總貨期表_01-072564大貨製單（童彤）" xfId="1176"/>
    <cellStyle name="_SHAS CODE_2012年總貨期表_01-072607大貨製單（童彤）" xfId="1177"/>
    <cellStyle name="_SHAS CODE_2012年總貨期表_01-372501大貨製單（百利盈）" xfId="1178"/>
    <cellStyle name="_SHAS CODE_2012年總貨期表_尺寸表,珍" xfId="1179"/>
    <cellStyle name="_SHAS CODE_尺寸表,珍" xfId="1180"/>
    <cellStyle name="_Sheet1" xfId="1181"/>
    <cellStyle name="_Sheet1_~ n e o ~" xfId="1182"/>
    <cellStyle name="_Sheet1_~ n e o ~_2012年總貨期表" xfId="1183"/>
    <cellStyle name="_Sheet1_1" xfId="1184"/>
    <cellStyle name="_Sheet1_1_2012年總貨期表" xfId="1185"/>
    <cellStyle name="_Sheet1_1_cross reference" xfId="1186"/>
    <cellStyle name="_Sheet1_1_cross reference_01-072501大貨製單（百利盈）" xfId="1187"/>
    <cellStyle name="_Sheet1_1_cross reference_01-072501大貨製單（百利盈） 2" xfId="2592"/>
    <cellStyle name="_Sheet1_1_cross reference_01-072564大貨製單（童彤）" xfId="1188"/>
    <cellStyle name="_Sheet1_1_cross reference_01-072607大貨製單（童彤）" xfId="1189"/>
    <cellStyle name="_Sheet1_1_cross reference_01-372501大貨製單（百利盈）" xfId="1190"/>
    <cellStyle name="_Sheet1_1_cross reference_2012年總貨期表" xfId="1191"/>
    <cellStyle name="_Sheet1_1_cross reference_2012年總貨期表_01-072501大貨製單（百利盈）" xfId="1192"/>
    <cellStyle name="_Sheet1_1_cross reference_2012年總貨期表_01-072564大貨製單（童彤）" xfId="1193"/>
    <cellStyle name="_Sheet1_1_cross reference_2012年總貨期表_01-072607大貨製單（童彤）" xfId="1194"/>
    <cellStyle name="_Sheet1_1_cross reference_2012年總貨期表_01-372501大貨製單（百利盈）" xfId="1195"/>
    <cellStyle name="_Sheet1_1_cross reference_2012年總貨期表_尺寸表,珍" xfId="1196"/>
    <cellStyle name="_Sheet1_1_cross reference_尺寸表,珍" xfId="1197"/>
    <cellStyle name="_Sheet1_1_Sheet1" xfId="1198"/>
    <cellStyle name="_Sheet1_1_Sheet1_2012年總貨期表" xfId="1199"/>
    <cellStyle name="_Sheet1_1_Sheet1_cross reference" xfId="1200"/>
    <cellStyle name="_Sheet1_1_Sheet1_cross reference_01-072501大貨製單（百利盈）" xfId="1201"/>
    <cellStyle name="_Sheet1_1_Sheet1_cross reference_01-072501大貨製單（百利盈） 2" xfId="2593"/>
    <cellStyle name="_Sheet1_1_Sheet1_cross reference_01-072564大貨製單（童彤）" xfId="1202"/>
    <cellStyle name="_Sheet1_1_Sheet1_cross reference_01-072607大貨製單（童彤）" xfId="1203"/>
    <cellStyle name="_Sheet1_1_Sheet1_cross reference_01-372501大貨製單（百利盈）" xfId="1204"/>
    <cellStyle name="_Sheet1_1_Sheet1_cross reference_2012年總貨期表" xfId="1205"/>
    <cellStyle name="_Sheet1_1_Sheet1_cross reference_2012年總貨期表_01-072501大貨製單（百利盈）" xfId="1206"/>
    <cellStyle name="_Sheet1_1_Sheet1_cross reference_2012年總貨期表_01-072564大貨製單（童彤）" xfId="1207"/>
    <cellStyle name="_Sheet1_1_Sheet1_cross reference_2012年總貨期表_01-072607大貨製單（童彤）" xfId="1208"/>
    <cellStyle name="_Sheet1_1_Sheet1_cross reference_2012年總貨期表_01-372501大貨製單（百利盈）" xfId="1209"/>
    <cellStyle name="_Sheet1_1_Sheet1_cross reference_2012年總貨期表_尺寸表,珍" xfId="1210"/>
    <cellStyle name="_Sheet1_1_Sheet1_cross reference_尺寸表,珍" xfId="1211"/>
    <cellStyle name="_Sheet1_1_Sheet1_Sheet1" xfId="1212"/>
    <cellStyle name="_Sheet1_1_Sheet1_Sheet1_2012年總貨期表" xfId="1213"/>
    <cellStyle name="_Sheet1_2012年總貨期表" xfId="1214"/>
    <cellStyle name="_Sheet1_cross reference" xfId="1215"/>
    <cellStyle name="_Sheet1_cross reference_01-072501大貨製單（百利盈）" xfId="1216"/>
    <cellStyle name="_Sheet1_cross reference_01-072501大貨製單（百利盈） 2" xfId="2594"/>
    <cellStyle name="_Sheet1_cross reference_01-072564大貨製單（童彤）" xfId="1217"/>
    <cellStyle name="_Sheet1_cross reference_01-072607大貨製單（童彤）" xfId="1218"/>
    <cellStyle name="_Sheet1_cross reference_01-372501大貨製單（百利盈）" xfId="1219"/>
    <cellStyle name="_Sheet1_cross reference_2012年總貨期表" xfId="1220"/>
    <cellStyle name="_Sheet1_cross reference_2012年總貨期表_01-072501大貨製單（百利盈）" xfId="1221"/>
    <cellStyle name="_Sheet1_cross reference_2012年總貨期表_01-072564大貨製單（童彤）" xfId="1222"/>
    <cellStyle name="_Sheet1_cross reference_2012年總貨期表_01-072607大貨製單（童彤）" xfId="1223"/>
    <cellStyle name="_Sheet1_cross reference_2012年總貨期表_01-372501大貨製單（百利盈）" xfId="1224"/>
    <cellStyle name="_Sheet1_cross reference_2012年總貨期表_尺寸表,珍" xfId="1225"/>
    <cellStyle name="_Sheet1_cross reference_尺寸表,珍" xfId="1226"/>
    <cellStyle name="_Sheet1_WK09" xfId="1227"/>
    <cellStyle name="_Sheet1_WK09_01-072501大貨製單（百利盈）" xfId="1228"/>
    <cellStyle name="_Sheet1_WK09_01-072501大貨製單（百利盈） 2" xfId="2595"/>
    <cellStyle name="_Sheet1_WK09_01-072564大貨製單（童彤）" xfId="1229"/>
    <cellStyle name="_Sheet1_WK09_01-072607大貨製單（童彤）" xfId="1230"/>
    <cellStyle name="_Sheet1_WK09_01-372501大貨製單（百利盈）" xfId="1231"/>
    <cellStyle name="_Sheet1_WK09_2012年總貨期表" xfId="1232"/>
    <cellStyle name="_Sheet1_WK09_2012年總貨期表_01-072501大貨製單（百利盈）" xfId="1233"/>
    <cellStyle name="_Sheet1_WK09_2012年總貨期表_01-072564大貨製單（童彤）" xfId="1234"/>
    <cellStyle name="_Sheet1_WK09_2012年總貨期表_01-072607大貨製單（童彤）" xfId="1235"/>
    <cellStyle name="_Sheet1_WK09_2012年總貨期表_01-372501大貨製單（百利盈）" xfId="1236"/>
    <cellStyle name="_Sheet1_WK09_2012年總貨期表_尺寸表,珍" xfId="1237"/>
    <cellStyle name="_Sheet1_WK09_尺寸表,珍" xfId="1238"/>
    <cellStyle name="_Sheet1_WK10" xfId="1239"/>
    <cellStyle name="_Sheet1_WK10_01-072501大貨製單（百利盈）" xfId="1240"/>
    <cellStyle name="_Sheet1_WK10_01-072501大貨製單（百利盈） 2" xfId="2596"/>
    <cellStyle name="_Sheet1_WK10_01-072564大貨製單（童彤）" xfId="1241"/>
    <cellStyle name="_Sheet1_WK10_01-072607大貨製單（童彤）" xfId="1242"/>
    <cellStyle name="_Sheet1_WK10_01-372501大貨製單（百利盈）" xfId="1243"/>
    <cellStyle name="_Sheet1_WK10_2012年總貨期表" xfId="1244"/>
    <cellStyle name="_Sheet1_WK10_2012年總貨期表_01-072501大貨製單（百利盈）" xfId="1245"/>
    <cellStyle name="_Sheet1_WK10_2012年總貨期表_01-072564大貨製單（童彤）" xfId="1246"/>
    <cellStyle name="_Sheet1_WK10_2012年總貨期表_01-072607大貨製單（童彤）" xfId="1247"/>
    <cellStyle name="_Sheet1_WK10_2012年總貨期表_01-372501大貨製單（百利盈）" xfId="1248"/>
    <cellStyle name="_Sheet1_WK10_2012年總貨期表_尺寸表,珍" xfId="1249"/>
    <cellStyle name="_Sheet1_WK10_尺寸表,珍" xfId="1250"/>
    <cellStyle name="_Sheet1_WK12" xfId="1251"/>
    <cellStyle name="_Sheet1_WK12_01-072501大貨製單（百利盈）" xfId="1252"/>
    <cellStyle name="_Sheet1_WK12_01-072501大貨製單（百利盈） 2" xfId="2597"/>
    <cellStyle name="_Sheet1_WK12_01-072564大貨製單（童彤）" xfId="1253"/>
    <cellStyle name="_Sheet1_WK12_01-072607大貨製單（童彤）" xfId="1254"/>
    <cellStyle name="_Sheet1_WK12_01-372501大貨製單（百利盈）" xfId="1255"/>
    <cellStyle name="_Sheet1_WK12_2012年總貨期表" xfId="1256"/>
    <cellStyle name="_Sheet1_WK12_2012年總貨期表_01-072501大貨製單（百利盈）" xfId="1257"/>
    <cellStyle name="_Sheet1_WK12_2012年總貨期表_01-072564大貨製單（童彤）" xfId="1258"/>
    <cellStyle name="_Sheet1_WK12_2012年總貨期表_01-072607大貨製單（童彤）" xfId="1259"/>
    <cellStyle name="_Sheet1_WK12_2012年總貨期表_01-372501大貨製單（百利盈）" xfId="1260"/>
    <cellStyle name="_Sheet1_WK12_2012年總貨期表_尺寸表,珍" xfId="1261"/>
    <cellStyle name="_Sheet1_WK12_尺寸表,珍" xfId="1262"/>
    <cellStyle name="_Sheet1_WK14" xfId="1263"/>
    <cellStyle name="_Sheet1_WK14_01-072501大貨製單（百利盈）" xfId="1264"/>
    <cellStyle name="_Sheet1_WK14_01-072501大貨製單（百利盈） 2" xfId="2598"/>
    <cellStyle name="_Sheet1_WK14_01-072564大貨製單（童彤）" xfId="1265"/>
    <cellStyle name="_Sheet1_WK14_01-072607大貨製單（童彤）" xfId="1266"/>
    <cellStyle name="_Sheet1_WK14_01-372501大貨製單（百利盈）" xfId="1267"/>
    <cellStyle name="_Sheet1_WK14_2012年總貨期表" xfId="1268"/>
    <cellStyle name="_Sheet1_WK14_2012年總貨期表_01-072501大貨製單（百利盈）" xfId="1269"/>
    <cellStyle name="_Sheet1_WK14_2012年總貨期表_01-072564大貨製單（童彤）" xfId="1270"/>
    <cellStyle name="_Sheet1_WK14_2012年總貨期表_01-072607大貨製單（童彤）" xfId="1271"/>
    <cellStyle name="_Sheet1_WK14_2012年總貨期表_01-372501大貨製單（百利盈）" xfId="1272"/>
    <cellStyle name="_Sheet1_WK14_2012年總貨期表_尺寸表,珍" xfId="1273"/>
    <cellStyle name="_Sheet1_WK14_尺寸表,珍" xfId="1274"/>
    <cellStyle name="_Sheet1_WK16" xfId="1275"/>
    <cellStyle name="_Sheet1_WK16_01-072501大貨製單（百利盈）" xfId="1276"/>
    <cellStyle name="_Sheet1_WK16_01-072501大貨製單（百利盈） 2" xfId="2599"/>
    <cellStyle name="_Sheet1_WK16_01-072564大貨製單（童彤）" xfId="1277"/>
    <cellStyle name="_Sheet1_WK16_01-072607大貨製單（童彤）" xfId="1278"/>
    <cellStyle name="_Sheet1_WK16_01-372501大貨製單（百利盈）" xfId="1279"/>
    <cellStyle name="_Sheet1_WK16_2012年總貨期表" xfId="1280"/>
    <cellStyle name="_Sheet1_WK16_2012年總貨期表_01-072501大貨製單（百利盈）" xfId="1281"/>
    <cellStyle name="_Sheet1_WK16_2012年總貨期表_01-072564大貨製單（童彤）" xfId="1282"/>
    <cellStyle name="_Sheet1_WK16_2012年總貨期表_01-072607大貨製單（童彤）" xfId="1283"/>
    <cellStyle name="_Sheet1_WK16_2012年總貨期表_01-372501大貨製單（百利盈）" xfId="1284"/>
    <cellStyle name="_Sheet1_WK16_2012年總貨期表_尺寸表,珍" xfId="1285"/>
    <cellStyle name="_Sheet1_WK16_尺寸表,珍" xfId="1286"/>
    <cellStyle name="_SO 2" xfId="1287"/>
    <cellStyle name="_SO 2_01-072501大貨製單（百利盈）" xfId="1288"/>
    <cellStyle name="_SO 2_01-072501大貨製單（百利盈） 2" xfId="2600"/>
    <cellStyle name="_SO 2_01-072564大貨製單（童彤）" xfId="1289"/>
    <cellStyle name="_SO 2_01-072607大貨製單（童彤）" xfId="1290"/>
    <cellStyle name="_SO 2_01-372501大貨製單（百利盈）" xfId="1291"/>
    <cellStyle name="_SO 2_2012年總貨期表" xfId="1292"/>
    <cellStyle name="_SO 2_2012年總貨期表_01-072501大貨製單（百利盈）" xfId="1293"/>
    <cellStyle name="_SO 2_2012年總貨期表_01-072564大貨製單（童彤）" xfId="1294"/>
    <cellStyle name="_SO 2_2012年總貨期表_01-072607大貨製單（童彤）" xfId="1295"/>
    <cellStyle name="_SO 2_2012年總貨期表_01-372501大貨製單（百利盈）" xfId="1296"/>
    <cellStyle name="_SO 2_2012年總貨期表_尺寸表,珍" xfId="1297"/>
    <cellStyle name="_SO 2_尺寸表,珍" xfId="1298"/>
    <cellStyle name="_SO 3" xfId="1299"/>
    <cellStyle name="_SO 3_01-072501大貨製單（百利盈）" xfId="1300"/>
    <cellStyle name="_SO 3_01-072501大貨製單（百利盈） 2" xfId="2601"/>
    <cellStyle name="_SO 3_01-072564大貨製單（童彤）" xfId="1301"/>
    <cellStyle name="_SO 3_01-072607大貨製單（童彤）" xfId="1302"/>
    <cellStyle name="_SO 3_01-372501大貨製單（百利盈）" xfId="1303"/>
    <cellStyle name="_SO 3_2012年總貨期表" xfId="1304"/>
    <cellStyle name="_SO 3_2012年總貨期表_01-072501大貨製單（百利盈）" xfId="1305"/>
    <cellStyle name="_SO 3_2012年總貨期表_01-072564大貨製單（童彤）" xfId="1306"/>
    <cellStyle name="_SO 3_2012年總貨期表_01-072607大貨製單（童彤）" xfId="1307"/>
    <cellStyle name="_SO 3_2012年總貨期表_01-372501大貨製單（百利盈）" xfId="1308"/>
    <cellStyle name="_SO 3_2012年總貨期表_尺寸表,珍" xfId="1309"/>
    <cellStyle name="_SO 3_尺寸表,珍" xfId="1310"/>
    <cellStyle name="_SO 6" xfId="1311"/>
    <cellStyle name="_SO 6_01-072501大貨製單（百利盈）" xfId="1312"/>
    <cellStyle name="_SO 6_01-072501大貨製單（百利盈） 2" xfId="2602"/>
    <cellStyle name="_SO 6_01-072564大貨製單（童彤）" xfId="1313"/>
    <cellStyle name="_SO 6_01-072607大貨製單（童彤）" xfId="1314"/>
    <cellStyle name="_SO 6_01-372501大貨製單（百利盈）" xfId="1315"/>
    <cellStyle name="_SO 6_2012年總貨期表" xfId="1316"/>
    <cellStyle name="_SO 6_2012年總貨期表_01-072501大貨製單（百利盈）" xfId="1317"/>
    <cellStyle name="_SO 6_2012年總貨期表_01-072564大貨製單（童彤）" xfId="1318"/>
    <cellStyle name="_SO 6_2012年總貨期表_01-072607大貨製單（童彤）" xfId="1319"/>
    <cellStyle name="_SO 6_2012年總貨期表_01-372501大貨製單（百利盈）" xfId="1320"/>
    <cellStyle name="_SO 6_2012年總貨期表_尺寸表,珍" xfId="1321"/>
    <cellStyle name="_SO 6_尺寸表,珍" xfId="1322"/>
    <cellStyle name="_SO RFF" xfId="1323"/>
    <cellStyle name="_SO RFF_01-072501大貨製單（百利盈）" xfId="1324"/>
    <cellStyle name="_SO RFF_01-072501大貨製單（百利盈） 2" xfId="2603"/>
    <cellStyle name="_SO RFF_01-072564大貨製單（童彤）" xfId="1325"/>
    <cellStyle name="_SO RFF_01-072607大貨製單（童彤）" xfId="1326"/>
    <cellStyle name="_SO RFF_01-372501大貨製單（百利盈）" xfId="1327"/>
    <cellStyle name="_SO RFF_2012年總貨期表" xfId="1328"/>
    <cellStyle name="_SO RFF_2012年總貨期表_01-072501大貨製單（百利盈）" xfId="1329"/>
    <cellStyle name="_SO RFF_2012年總貨期表_01-072564大貨製單（童彤）" xfId="1330"/>
    <cellStyle name="_SO RFF_2012年總貨期表_01-072607大貨製單（童彤）" xfId="1331"/>
    <cellStyle name="_SO RFF_2012年總貨期表_01-372501大貨製單（百利盈）" xfId="1332"/>
    <cellStyle name="_SO RFF_2012年總貨期表_尺寸表,珍" xfId="1333"/>
    <cellStyle name="_SO RFF_尺寸表,珍" xfId="1334"/>
    <cellStyle name="_SO Search" xfId="1335"/>
    <cellStyle name="_SO Search_01-072501大貨製單（百利盈）" xfId="1336"/>
    <cellStyle name="_SO Search_01-072501大貨製單（百利盈） 2" xfId="2604"/>
    <cellStyle name="_SO Search_01-072564大貨製單（童彤）" xfId="1337"/>
    <cellStyle name="_SO Search_01-072607大貨製單（童彤）" xfId="1338"/>
    <cellStyle name="_SO Search_01-372501大貨製單（百利盈）" xfId="1339"/>
    <cellStyle name="_SO Search_2012年總貨期表" xfId="1340"/>
    <cellStyle name="_SO Search_2012年總貨期表_01-072501大貨製單（百利盈）" xfId="1341"/>
    <cellStyle name="_SO Search_2012年總貨期表_01-072564大貨製單（童彤）" xfId="1342"/>
    <cellStyle name="_SO Search_2012年總貨期表_01-072607大貨製單（童彤）" xfId="1343"/>
    <cellStyle name="_SO Search_2012年總貨期表_01-372501大貨製單（百利盈）" xfId="1344"/>
    <cellStyle name="_SO Search_2012年總貨期表_尺寸表,珍" xfId="1345"/>
    <cellStyle name="_SO Search_尺寸表,珍" xfId="1346"/>
    <cellStyle name="_SPAIN" xfId="1347"/>
    <cellStyle name="_SPAIN_01-072501大貨製單（百利盈）" xfId="1348"/>
    <cellStyle name="_SPAIN_01-072501大貨製單（百利盈） 2" xfId="2605"/>
    <cellStyle name="_SPAIN_01-072564大貨製單（童彤）" xfId="1349"/>
    <cellStyle name="_SPAIN_01-072607大貨製單（童彤）" xfId="1350"/>
    <cellStyle name="_SPAIN_01-372501大貨製單（百利盈）" xfId="1351"/>
    <cellStyle name="_SPAIN_2012年總貨期表" xfId="1352"/>
    <cellStyle name="_SPAIN_2012年總貨期表_01-072501大貨製單（百利盈）" xfId="1353"/>
    <cellStyle name="_SPAIN_2012年總貨期表_01-072564大貨製單（童彤）" xfId="1354"/>
    <cellStyle name="_SPAIN_2012年總貨期表_01-072607大貨製單（童彤）" xfId="1355"/>
    <cellStyle name="_SPAIN_2012年總貨期表_01-372501大貨製單（百利盈）" xfId="1356"/>
    <cellStyle name="_SPAIN_2012年總貨期表_尺寸表,珍" xfId="1357"/>
    <cellStyle name="_SPAIN_尺寸表,珍" xfId="1358"/>
    <cellStyle name="_SWEDEN" xfId="1359"/>
    <cellStyle name="_SWEDEN_01-072501大貨製單（百利盈）" xfId="1360"/>
    <cellStyle name="_SWEDEN_01-072501大貨製單（百利盈） 2" xfId="2606"/>
    <cellStyle name="_SWEDEN_01-072564大貨製單（童彤）" xfId="1361"/>
    <cellStyle name="_SWEDEN_01-072607大貨製單（童彤）" xfId="1362"/>
    <cellStyle name="_SWEDEN_01-372501大貨製單（百利盈）" xfId="1363"/>
    <cellStyle name="_SWEDEN_2012年總貨期表" xfId="1364"/>
    <cellStyle name="_SWEDEN_2012年總貨期表_01-072501大貨製單（百利盈）" xfId="1365"/>
    <cellStyle name="_SWEDEN_2012年總貨期表_01-072564大貨製單（童彤）" xfId="1366"/>
    <cellStyle name="_SWEDEN_2012年總貨期表_01-072607大貨製單（童彤）" xfId="1367"/>
    <cellStyle name="_SWEDEN_2012年總貨期表_01-372501大貨製單（百利盈）" xfId="1368"/>
    <cellStyle name="_SWEDEN_2012年總貨期表_尺寸表,珍" xfId="1369"/>
    <cellStyle name="_SWEDEN_尺寸表,珍" xfId="1370"/>
    <cellStyle name="_TGHU 469513-5" xfId="1371"/>
    <cellStyle name="_TGHU 469513-5_2012年總貨期表" xfId="1372"/>
    <cellStyle name="_TG-TH" xfId="1373"/>
    <cellStyle name="_TG-TH_1" xfId="1374"/>
    <cellStyle name="_TG-TH_1_2012年總貨期表" xfId="1375"/>
    <cellStyle name="_TG-TH_1_BAO CAO KLCT PT2000" xfId="1376"/>
    <cellStyle name="_TG-TH_1_BAO CAO KLCT PT2000 10" xfId="2785"/>
    <cellStyle name="_TG-TH_1_BAO CAO KLCT PT2000 11" xfId="3831"/>
    <cellStyle name="_TG-TH_1_BAO CAO KLCT PT2000 12" xfId="2429"/>
    <cellStyle name="_TG-TH_1_BAO CAO KLCT PT2000 2" xfId="2271"/>
    <cellStyle name="_TG-TH_1_BAO CAO KLCT PT2000 2 2" xfId="2379"/>
    <cellStyle name="_TG-TH_1_BAO CAO KLCT PT2000 2 2 2" xfId="3232"/>
    <cellStyle name="_TG-TH_1_BAO CAO KLCT PT2000 2 2 2 2" xfId="3444"/>
    <cellStyle name="_TG-TH_1_BAO CAO KLCT PT2000 2 2 3" xfId="3580"/>
    <cellStyle name="_TG-TH_1_BAO CAO KLCT PT2000 2 2 4" xfId="3967"/>
    <cellStyle name="_TG-TH_1_BAO CAO KLCT PT2000 2 2 5" xfId="2758"/>
    <cellStyle name="_TG-TH_1_BAO CAO KLCT PT2000 2 3" xfId="2699"/>
    <cellStyle name="_TG-TH_1_BAO CAO KLCT PT2000 2 3 2" xfId="3790"/>
    <cellStyle name="_TG-TH_1_BAO CAO KLCT PT2000 2 3 3" xfId="3913"/>
    <cellStyle name="_TG-TH_1_BAO CAO KLCT PT2000 2 4" xfId="2981"/>
    <cellStyle name="_TG-TH_1_BAO CAO KLCT PT2000 2 4 2" xfId="3404"/>
    <cellStyle name="_TG-TH_1_BAO CAO KLCT PT2000 2 4 3" xfId="4021"/>
    <cellStyle name="_TG-TH_1_BAO CAO KLCT PT2000 2 5" xfId="3492"/>
    <cellStyle name="_TG-TH_1_BAO CAO KLCT PT2000 2 6" xfId="2835"/>
    <cellStyle name="_TG-TH_1_BAO CAO KLCT PT2000 2 7" xfId="3859"/>
    <cellStyle name="_TG-TH_1_BAO CAO KLCT PT2000 2 8" xfId="2640"/>
    <cellStyle name="_TG-TH_1_BAO CAO KLCT PT2000 3" xfId="2298"/>
    <cellStyle name="_TG-TH_1_BAO CAO KLCT PT2000 3 2" xfId="3062"/>
    <cellStyle name="_TG-TH_1_BAO CAO KLCT PT2000 3 2 2" xfId="3428"/>
    <cellStyle name="_TG-TH_1_BAO CAO KLCT PT2000 3 3" xfId="3518"/>
    <cellStyle name="_TG-TH_1_BAO CAO KLCT PT2000 3 4" xfId="3939"/>
    <cellStyle name="_TG-TH_1_BAO CAO KLCT PT2000 3 5" xfId="2730"/>
    <cellStyle name="_TG-TH_1_BAO CAO KLCT PT2000 4" xfId="2666"/>
    <cellStyle name="_TG-TH_1_BAO CAO KLCT PT2000 4 2" xfId="3105"/>
    <cellStyle name="_TG-TH_1_BAO CAO KLCT PT2000 4 3" xfId="3715"/>
    <cellStyle name="_TG-TH_1_BAO CAO KLCT PT2000 4 4" xfId="3885"/>
    <cellStyle name="_TG-TH_1_BAO CAO KLCT PT2000 5" xfId="2490"/>
    <cellStyle name="_TG-TH_1_BAO CAO KLCT PT2000 5 2" xfId="3618"/>
    <cellStyle name="_TG-TH_1_BAO CAO KLCT PT2000 5 3" xfId="3993"/>
    <cellStyle name="_TG-TH_1_BAO CAO KLCT PT2000 6" xfId="3258"/>
    <cellStyle name="_TG-TH_1_BAO CAO KLCT PT2000 6 2" xfId="3752"/>
    <cellStyle name="_TG-TH_1_BAO CAO KLCT PT2000 7" xfId="2904"/>
    <cellStyle name="_TG-TH_1_BAO CAO KLCT PT2000 7 2" xfId="3381"/>
    <cellStyle name="_TG-TH_1_BAO CAO KLCT PT2000 8" xfId="2872"/>
    <cellStyle name="_TG-TH_1_BAO CAO KLCT PT2000 8 2" xfId="3459"/>
    <cellStyle name="_TG-TH_1_BAO CAO KLCT PT2000 9" xfId="3373"/>
    <cellStyle name="_TG-TH_1_BAO CAO PT2000" xfId="1377"/>
    <cellStyle name="_TG-TH_1_BAO CAO PT2000_2012年總貨期表" xfId="1378"/>
    <cellStyle name="_TG-TH_1_BAO CAO PT2000_Book1" xfId="1379"/>
    <cellStyle name="_TG-TH_1_BAO CAO PT2000_Book1_2012年總貨期表" xfId="1380"/>
    <cellStyle name="_TG-TH_1_Bao cao XDCB 2001 - T11 KH dieu chinh 20-11-THAI" xfId="1381"/>
    <cellStyle name="_TG-TH_1_Bao cao XDCB 2001 - T11 KH dieu chinh 20-11-THAI_2012年總貨期表" xfId="1382"/>
    <cellStyle name="_TG-TH_1_Book1" xfId="1383"/>
    <cellStyle name="_TG-TH_1_Book1_1" xfId="1384"/>
    <cellStyle name="_TG-TH_1_Book1_1 10" xfId="2786"/>
    <cellStyle name="_TG-TH_1_Book1_1 11" xfId="3832"/>
    <cellStyle name="_TG-TH_1_Book1_1 12" xfId="2430"/>
    <cellStyle name="_TG-TH_1_Book1_1 2" xfId="2272"/>
    <cellStyle name="_TG-TH_1_Book1_1 2 2" xfId="2381"/>
    <cellStyle name="_TG-TH_1_Book1_1 2 2 2" xfId="3233"/>
    <cellStyle name="_TG-TH_1_Book1_1 2 2 2 2" xfId="3445"/>
    <cellStyle name="_TG-TH_1_Book1_1 2 2 3" xfId="3581"/>
    <cellStyle name="_TG-TH_1_Book1_1 2 2 4" xfId="3968"/>
    <cellStyle name="_TG-TH_1_Book1_1 2 2 5" xfId="2759"/>
    <cellStyle name="_TG-TH_1_Book1_1 2 3" xfId="2700"/>
    <cellStyle name="_TG-TH_1_Book1_1 2 3 2" xfId="3791"/>
    <cellStyle name="_TG-TH_1_Book1_1 2 3 3" xfId="3914"/>
    <cellStyle name="_TG-TH_1_Book1_1 2 4" xfId="2982"/>
    <cellStyle name="_TG-TH_1_Book1_1 2 4 2" xfId="3405"/>
    <cellStyle name="_TG-TH_1_Book1_1 2 4 3" xfId="4022"/>
    <cellStyle name="_TG-TH_1_Book1_1 2 5" xfId="3493"/>
    <cellStyle name="_TG-TH_1_Book1_1 2 6" xfId="2836"/>
    <cellStyle name="_TG-TH_1_Book1_1 2 7" xfId="3860"/>
    <cellStyle name="_TG-TH_1_Book1_1 2 8" xfId="2641"/>
    <cellStyle name="_TG-TH_1_Book1_1 3" xfId="2299"/>
    <cellStyle name="_TG-TH_1_Book1_1 3 2" xfId="3063"/>
    <cellStyle name="_TG-TH_1_Book1_1 3 2 2" xfId="3429"/>
    <cellStyle name="_TG-TH_1_Book1_1 3 3" xfId="3519"/>
    <cellStyle name="_TG-TH_1_Book1_1 3 4" xfId="3940"/>
    <cellStyle name="_TG-TH_1_Book1_1 3 5" xfId="2731"/>
    <cellStyle name="_TG-TH_1_Book1_1 4" xfId="2667"/>
    <cellStyle name="_TG-TH_1_Book1_1 4 2" xfId="3106"/>
    <cellStyle name="_TG-TH_1_Book1_1 4 3" xfId="3716"/>
    <cellStyle name="_TG-TH_1_Book1_1 4 4" xfId="3886"/>
    <cellStyle name="_TG-TH_1_Book1_1 5" xfId="2491"/>
    <cellStyle name="_TG-TH_1_Book1_1 5 2" xfId="3619"/>
    <cellStyle name="_TG-TH_1_Book1_1 5 3" xfId="3994"/>
    <cellStyle name="_TG-TH_1_Book1_1 6" xfId="3259"/>
    <cellStyle name="_TG-TH_1_Book1_1 6 2" xfId="3753"/>
    <cellStyle name="_TG-TH_1_Book1_1 7" xfId="2905"/>
    <cellStyle name="_TG-TH_1_Book1_1 7 2" xfId="3561"/>
    <cellStyle name="_TG-TH_1_Book1_1 8" xfId="2873"/>
    <cellStyle name="_TG-TH_1_Book1_1 8 2" xfId="3667"/>
    <cellStyle name="_TG-TH_1_Book1_1 9" xfId="3374"/>
    <cellStyle name="_TG-TH_1_Book1_2" xfId="1385"/>
    <cellStyle name="_TG-TH_1_Book1_2_2012年總貨期表" xfId="1386"/>
    <cellStyle name="_TG-TH_1_Book1_2012年總貨期表" xfId="1387"/>
    <cellStyle name="_TG-TH_1_Book1_3" xfId="1388"/>
    <cellStyle name="_TG-TH_1_Book1_3_2012年總貨期表" xfId="1389"/>
    <cellStyle name="_TG-TH_1_Book1_3_2012年總貨期表 2" xfId="2273"/>
    <cellStyle name="_TG-TH_1_Book1_3_2012年總貨期表 2 2" xfId="2383"/>
    <cellStyle name="_TG-TH_1_Book1_3_2012年總貨期表 2 2 2" xfId="3234"/>
    <cellStyle name="_TG-TH_1_Book1_3_2012年總貨期表 2 2 2 2" xfId="3534"/>
    <cellStyle name="_TG-TH_1_Book1_3_2012年總貨期表 2 2 3" xfId="3582"/>
    <cellStyle name="_TG-TH_1_Book1_3_2012年總貨期表 2 2 4" xfId="3969"/>
    <cellStyle name="_TG-TH_1_Book1_3_2012年總貨期表 2 2 5" xfId="2760"/>
    <cellStyle name="_TG-TH_1_Book1_3_2012年總貨期表 2 3" xfId="2701"/>
    <cellStyle name="_TG-TH_1_Book1_3_2012年總貨期表 2 3 2" xfId="3793"/>
    <cellStyle name="_TG-TH_1_Book1_3_2012年總貨期表 2 3 3" xfId="3915"/>
    <cellStyle name="_TG-TH_1_Book1_3_2012年總貨期表 2 4" xfId="2983"/>
    <cellStyle name="_TG-TH_1_Book1_3_2012年總貨期表 2 4 2" xfId="3406"/>
    <cellStyle name="_TG-TH_1_Book1_3_2012年總貨期表 2 4 3" xfId="4023"/>
    <cellStyle name="_TG-TH_1_Book1_3_2012年總貨期表 2 5" xfId="3494"/>
    <cellStyle name="_TG-TH_1_Book1_3_2012年總貨期表 2 6" xfId="2837"/>
    <cellStyle name="_TG-TH_1_Book1_3_2012年總貨期表 2 7" xfId="3861"/>
    <cellStyle name="_TG-TH_1_Book1_3_2012年總貨期表 2 8" xfId="2642"/>
    <cellStyle name="_TG-TH_1_Book1_3_2012年總貨期表 3" xfId="2492"/>
    <cellStyle name="_TG-TH_1_Book1_3_2012年總貨期表 3 2" xfId="2946"/>
    <cellStyle name="_TG-TH_1_Book1_3_2012年總貨期表 3 3" xfId="3620"/>
    <cellStyle name="_TG-TH_1_Book1_3_2012年總貨期表 3 4" xfId="2805"/>
    <cellStyle name="_TG-TH_1_Book1_3_2012年總貨期表 4" xfId="2906"/>
    <cellStyle name="_TG-TH_1_Book1_3_Book1" xfId="1390"/>
    <cellStyle name="_TG-TH_1_Book1_3_Book1_2012年總貨期表" xfId="1391"/>
    <cellStyle name="_TG-TH_1_Book1_BC-QT-WB-dthao" xfId="1392"/>
    <cellStyle name="_TG-TH_1_Book1_BC-QT-WB-dthao_2012年總貨期表" xfId="1393"/>
    <cellStyle name="_TG-TH_1_Book1_Book1" xfId="1394"/>
    <cellStyle name="_TG-TH_1_Book1_Book1_2012年總貨期表" xfId="1395"/>
    <cellStyle name="_TG-TH_1_Book1_TH KE" xfId="1396"/>
    <cellStyle name="_TG-TH_1_Book1_TH KE_2012年總貨期表" xfId="1397"/>
    <cellStyle name="_TG-TH_1_Book1_THU CHI TIEN" xfId="1398"/>
    <cellStyle name="_TG-TH_1_Book1_THU CHI TIEN_2012年總貨期表" xfId="1399"/>
    <cellStyle name="_TG-TH_1_Book1_TKE" xfId="1400"/>
    <cellStyle name="_TG-TH_1_Book1_TKE_2012年總貨期表" xfId="1401"/>
    <cellStyle name="_TG-TH_1_DTCDT MR.2N110.HOCMON.TDTOAN.CCUNG" xfId="1402"/>
    <cellStyle name="_TG-TH_1_DTCDT MR.2N110.HOCMON.TDTOAN.CCUNG_2012年總貨期表" xfId="1403"/>
    <cellStyle name="_TG-TH_1_Lora-tungchau" xfId="1404"/>
    <cellStyle name="_TG-TH_1_Lora-tungchau_2012年總貨期表" xfId="1405"/>
    <cellStyle name="_TG-TH_1_PGIA-phieu tham tra Kho bac" xfId="1406"/>
    <cellStyle name="_TG-TH_1_PGIA-phieu tham tra Kho bac_2012年總貨期表" xfId="1407"/>
    <cellStyle name="_TG-TH_1_PT02-02" xfId="1408"/>
    <cellStyle name="_TG-TH_1_PT02-02_2012年總貨期表" xfId="1409"/>
    <cellStyle name="_TG-TH_1_PT02-02_Book1" xfId="1410"/>
    <cellStyle name="_TG-TH_1_PT02-02_Book1_2012年總貨期表" xfId="1411"/>
    <cellStyle name="_TG-TH_1_PT02-03" xfId="1412"/>
    <cellStyle name="_TG-TH_1_PT02-03_2012年總貨期表" xfId="1413"/>
    <cellStyle name="_TG-TH_1_PT02-03_Book1" xfId="1414"/>
    <cellStyle name="_TG-TH_1_PT02-03_Book1_2012年總貨期表" xfId="1415"/>
    <cellStyle name="_TG-TH_1_Qt-HT3PQ1(CauKho)" xfId="1416"/>
    <cellStyle name="_TG-TH_1_Qt-HT3PQ1(CauKho)_2012年總貨期表" xfId="1417"/>
    <cellStyle name="_TG-TH_1_TH KE" xfId="1418"/>
    <cellStyle name="_TG-TH_1_TH KE_2012年總貨期表" xfId="1419"/>
    <cellStyle name="_TG-TH_1_TH KE_2012年總貨期表 2" xfId="2274"/>
    <cellStyle name="_TG-TH_1_TH KE_2012年總貨期表 2 2" xfId="2384"/>
    <cellStyle name="_TG-TH_1_TH KE_2012年總貨期表 2 2 2" xfId="3235"/>
    <cellStyle name="_TG-TH_1_TH KE_2012年總貨期表 2 2 2 2" xfId="3446"/>
    <cellStyle name="_TG-TH_1_TH KE_2012年總貨期表 2 2 3" xfId="3583"/>
    <cellStyle name="_TG-TH_1_TH KE_2012年總貨期表 2 2 4" xfId="3970"/>
    <cellStyle name="_TG-TH_1_TH KE_2012年總貨期表 2 2 5" xfId="2761"/>
    <cellStyle name="_TG-TH_1_TH KE_2012年總貨期表 2 3" xfId="2702"/>
    <cellStyle name="_TG-TH_1_TH KE_2012年總貨期表 2 3 2" xfId="3794"/>
    <cellStyle name="_TG-TH_1_TH KE_2012年總貨期表 2 3 3" xfId="3916"/>
    <cellStyle name="_TG-TH_1_TH KE_2012年總貨期表 2 4" xfId="2984"/>
    <cellStyle name="_TG-TH_1_TH KE_2012年總貨期表 2 4 2" xfId="3407"/>
    <cellStyle name="_TG-TH_1_TH KE_2012年總貨期表 2 4 3" xfId="4024"/>
    <cellStyle name="_TG-TH_1_TH KE_2012年總貨期表 2 5" xfId="3495"/>
    <cellStyle name="_TG-TH_1_TH KE_2012年總貨期表 2 6" xfId="2838"/>
    <cellStyle name="_TG-TH_1_TH KE_2012年總貨期表 2 7" xfId="3862"/>
    <cellStyle name="_TG-TH_1_TH KE_2012年總貨期表 2 8" xfId="2643"/>
    <cellStyle name="_TG-TH_1_TH KE_2012年總貨期表 3" xfId="2493"/>
    <cellStyle name="_TG-TH_1_TH KE_2012年總貨期表 3 2" xfId="2947"/>
    <cellStyle name="_TG-TH_1_TH KE_2012年總貨期表 3 3" xfId="3621"/>
    <cellStyle name="_TG-TH_1_TH KE_2012年總貨期表 3 4" xfId="2806"/>
    <cellStyle name="_TG-TH_1_TH KE_2012年總貨期表 4" xfId="2907"/>
    <cellStyle name="_TG-TH_1_TH KE_Book1" xfId="1420"/>
    <cellStyle name="_TG-TH_1_TH KE_Book1_2012年總貨期表" xfId="1421"/>
    <cellStyle name="_TG-TH_1_THU CHI TIEN" xfId="1422"/>
    <cellStyle name="_TG-TH_1_THU CHI TIEN_2012年總貨期表" xfId="1423"/>
    <cellStyle name="_TG-TH_1_TKE" xfId="1424"/>
    <cellStyle name="_TG-TH_1_TKE_2012年總貨期表" xfId="1425"/>
    <cellStyle name="_TG-TH_2" xfId="1426"/>
    <cellStyle name="_TG-TH_2_2012年總貨期表" xfId="1427"/>
    <cellStyle name="_TG-TH_2_BAO CAO KLCT PT2000" xfId="1428"/>
    <cellStyle name="_TG-TH_2_BAO CAO KLCT PT2000 10" xfId="2787"/>
    <cellStyle name="_TG-TH_2_BAO CAO KLCT PT2000 11" xfId="3833"/>
    <cellStyle name="_TG-TH_2_BAO CAO KLCT PT2000 12" xfId="2431"/>
    <cellStyle name="_TG-TH_2_BAO CAO KLCT PT2000 2" xfId="2275"/>
    <cellStyle name="_TG-TH_2_BAO CAO KLCT PT2000 2 2" xfId="2385"/>
    <cellStyle name="_TG-TH_2_BAO CAO KLCT PT2000 2 2 2" xfId="3236"/>
    <cellStyle name="_TG-TH_2_BAO CAO KLCT PT2000 2 2 2 2" xfId="3569"/>
    <cellStyle name="_TG-TH_2_BAO CAO KLCT PT2000 2 2 3" xfId="3584"/>
    <cellStyle name="_TG-TH_2_BAO CAO KLCT PT2000 2 2 4" xfId="3971"/>
    <cellStyle name="_TG-TH_2_BAO CAO KLCT PT2000 2 2 5" xfId="2762"/>
    <cellStyle name="_TG-TH_2_BAO CAO KLCT PT2000 2 3" xfId="2703"/>
    <cellStyle name="_TG-TH_2_BAO CAO KLCT PT2000 2 3 2" xfId="3795"/>
    <cellStyle name="_TG-TH_2_BAO CAO KLCT PT2000 2 3 3" xfId="3917"/>
    <cellStyle name="_TG-TH_2_BAO CAO KLCT PT2000 2 4" xfId="2985"/>
    <cellStyle name="_TG-TH_2_BAO CAO KLCT PT2000 2 4 2" xfId="3408"/>
    <cellStyle name="_TG-TH_2_BAO CAO KLCT PT2000 2 4 3" xfId="4025"/>
    <cellStyle name="_TG-TH_2_BAO CAO KLCT PT2000 2 5" xfId="3496"/>
    <cellStyle name="_TG-TH_2_BAO CAO KLCT PT2000 2 6" xfId="2839"/>
    <cellStyle name="_TG-TH_2_BAO CAO KLCT PT2000 2 7" xfId="3863"/>
    <cellStyle name="_TG-TH_2_BAO CAO KLCT PT2000 2 8" xfId="2644"/>
    <cellStyle name="_TG-TH_2_BAO CAO KLCT PT2000 3" xfId="2300"/>
    <cellStyle name="_TG-TH_2_BAO CAO KLCT PT2000 3 2" xfId="3064"/>
    <cellStyle name="_TG-TH_2_BAO CAO KLCT PT2000 3 2 2" xfId="3430"/>
    <cellStyle name="_TG-TH_2_BAO CAO KLCT PT2000 3 3" xfId="3520"/>
    <cellStyle name="_TG-TH_2_BAO CAO KLCT PT2000 3 4" xfId="3941"/>
    <cellStyle name="_TG-TH_2_BAO CAO KLCT PT2000 3 5" xfId="2732"/>
    <cellStyle name="_TG-TH_2_BAO CAO KLCT PT2000 4" xfId="2668"/>
    <cellStyle name="_TG-TH_2_BAO CAO KLCT PT2000 4 2" xfId="3107"/>
    <cellStyle name="_TG-TH_2_BAO CAO KLCT PT2000 4 3" xfId="3717"/>
    <cellStyle name="_TG-TH_2_BAO CAO KLCT PT2000 4 4" xfId="3887"/>
    <cellStyle name="_TG-TH_2_BAO CAO KLCT PT2000 5" xfId="2494"/>
    <cellStyle name="_TG-TH_2_BAO CAO KLCT PT2000 5 2" xfId="3622"/>
    <cellStyle name="_TG-TH_2_BAO CAO KLCT PT2000 5 3" xfId="3995"/>
    <cellStyle name="_TG-TH_2_BAO CAO KLCT PT2000 6" xfId="3260"/>
    <cellStyle name="_TG-TH_2_BAO CAO KLCT PT2000 6 2" xfId="3754"/>
    <cellStyle name="_TG-TH_2_BAO CAO KLCT PT2000 7" xfId="2908"/>
    <cellStyle name="_TG-TH_2_BAO CAO KLCT PT2000 7 2" xfId="3382"/>
    <cellStyle name="_TG-TH_2_BAO CAO KLCT PT2000 8" xfId="2874"/>
    <cellStyle name="_TG-TH_2_BAO CAO KLCT PT2000 8 2" xfId="3579"/>
    <cellStyle name="_TG-TH_2_BAO CAO KLCT PT2000 9" xfId="3375"/>
    <cellStyle name="_TG-TH_2_BAO CAO PT2000" xfId="1429"/>
    <cellStyle name="_TG-TH_2_BAO CAO PT2000_2012年總貨期表" xfId="1430"/>
    <cellStyle name="_TG-TH_2_BAO CAO PT2000_Book1" xfId="1431"/>
    <cellStyle name="_TG-TH_2_BAO CAO PT2000_Book1_2012年總貨期表" xfId="1432"/>
    <cellStyle name="_TG-TH_2_Bao cao XDCB 2001 - T11 KH dieu chinh 20-11-THAI" xfId="1433"/>
    <cellStyle name="_TG-TH_2_Bao cao XDCB 2001 - T11 KH dieu chinh 20-11-THAI_2012年總貨期表" xfId="1434"/>
    <cellStyle name="_TG-TH_2_Book1" xfId="1435"/>
    <cellStyle name="_TG-TH_2_Book1_1" xfId="1436"/>
    <cellStyle name="_TG-TH_2_Book1_1 10" xfId="2788"/>
    <cellStyle name="_TG-TH_2_Book1_1 11" xfId="3834"/>
    <cellStyle name="_TG-TH_2_Book1_1 12" xfId="2432"/>
    <cellStyle name="_TG-TH_2_Book1_1 2" xfId="2276"/>
    <cellStyle name="_TG-TH_2_Book1_1 2 2" xfId="2386"/>
    <cellStyle name="_TG-TH_2_Book1_1 2 2 2" xfId="3237"/>
    <cellStyle name="_TG-TH_2_Book1_1 2 2 2 2" xfId="3447"/>
    <cellStyle name="_TG-TH_2_Book1_1 2 2 3" xfId="3585"/>
    <cellStyle name="_TG-TH_2_Book1_1 2 2 4" xfId="3972"/>
    <cellStyle name="_TG-TH_2_Book1_1 2 2 5" xfId="2763"/>
    <cellStyle name="_TG-TH_2_Book1_1 2 3" xfId="2704"/>
    <cellStyle name="_TG-TH_2_Book1_1 2 3 2" xfId="3796"/>
    <cellStyle name="_TG-TH_2_Book1_1 2 3 3" xfId="3918"/>
    <cellStyle name="_TG-TH_2_Book1_1 2 4" xfId="2986"/>
    <cellStyle name="_TG-TH_2_Book1_1 2 4 2" xfId="3409"/>
    <cellStyle name="_TG-TH_2_Book1_1 2 4 3" xfId="4026"/>
    <cellStyle name="_TG-TH_2_Book1_1 2 5" xfId="3497"/>
    <cellStyle name="_TG-TH_2_Book1_1 2 6" xfId="2840"/>
    <cellStyle name="_TG-TH_2_Book1_1 2 7" xfId="3864"/>
    <cellStyle name="_TG-TH_2_Book1_1 2 8" xfId="2645"/>
    <cellStyle name="_TG-TH_2_Book1_1 3" xfId="2301"/>
    <cellStyle name="_TG-TH_2_Book1_1 3 2" xfId="3065"/>
    <cellStyle name="_TG-TH_2_Book1_1 3 2 2" xfId="3431"/>
    <cellStyle name="_TG-TH_2_Book1_1 3 3" xfId="3521"/>
    <cellStyle name="_TG-TH_2_Book1_1 3 4" xfId="3942"/>
    <cellStyle name="_TG-TH_2_Book1_1 3 5" xfId="2733"/>
    <cellStyle name="_TG-TH_2_Book1_1 4" xfId="2669"/>
    <cellStyle name="_TG-TH_2_Book1_1 4 2" xfId="3108"/>
    <cellStyle name="_TG-TH_2_Book1_1 4 3" xfId="3718"/>
    <cellStyle name="_TG-TH_2_Book1_1 4 4" xfId="3888"/>
    <cellStyle name="_TG-TH_2_Book1_1 5" xfId="2495"/>
    <cellStyle name="_TG-TH_2_Book1_1 5 2" xfId="3623"/>
    <cellStyle name="_TG-TH_2_Book1_1 5 3" xfId="3996"/>
    <cellStyle name="_TG-TH_2_Book1_1 6" xfId="3261"/>
    <cellStyle name="_TG-TH_2_Book1_1 6 2" xfId="3755"/>
    <cellStyle name="_TG-TH_2_Book1_1 7" xfId="2909"/>
    <cellStyle name="_TG-TH_2_Book1_1 7 2" xfId="3562"/>
    <cellStyle name="_TG-TH_2_Book1_1 8" xfId="2875"/>
    <cellStyle name="_TG-TH_2_Book1_1 8 2" xfId="3605"/>
    <cellStyle name="_TG-TH_2_Book1_1 9" xfId="3376"/>
    <cellStyle name="_TG-TH_2_Book1_2" xfId="1437"/>
    <cellStyle name="_TG-TH_2_Book1_2012年總貨期表" xfId="1438"/>
    <cellStyle name="_TG-TH_2_Book1_3" xfId="1439"/>
    <cellStyle name="_TG-TH_2_Book1_3_2012年總貨期表" xfId="1440"/>
    <cellStyle name="_TG-TH_2_Book1_3_2012年總貨期表 2" xfId="2277"/>
    <cellStyle name="_TG-TH_2_Book1_3_2012年總貨期表 2 2" xfId="2387"/>
    <cellStyle name="_TG-TH_2_Book1_3_2012年總貨期表 2 2 2" xfId="3238"/>
    <cellStyle name="_TG-TH_2_Book1_3_2012年總貨期表 2 2 2 2" xfId="3448"/>
    <cellStyle name="_TG-TH_2_Book1_3_2012年總貨期表 2 2 3" xfId="3586"/>
    <cellStyle name="_TG-TH_2_Book1_3_2012年總貨期表 2 2 4" xfId="3973"/>
    <cellStyle name="_TG-TH_2_Book1_3_2012年總貨期表 2 2 5" xfId="2764"/>
    <cellStyle name="_TG-TH_2_Book1_3_2012年總貨期表 2 3" xfId="2705"/>
    <cellStyle name="_TG-TH_2_Book1_3_2012年總貨期表 2 3 2" xfId="3797"/>
    <cellStyle name="_TG-TH_2_Book1_3_2012年總貨期表 2 3 3" xfId="3919"/>
    <cellStyle name="_TG-TH_2_Book1_3_2012年總貨期表 2 4" xfId="2987"/>
    <cellStyle name="_TG-TH_2_Book1_3_2012年總貨期表 2 4 2" xfId="3410"/>
    <cellStyle name="_TG-TH_2_Book1_3_2012年總貨期表 2 4 3" xfId="4027"/>
    <cellStyle name="_TG-TH_2_Book1_3_2012年總貨期表 2 5" xfId="3498"/>
    <cellStyle name="_TG-TH_2_Book1_3_2012年總貨期表 2 6" xfId="2841"/>
    <cellStyle name="_TG-TH_2_Book1_3_2012年總貨期表 2 7" xfId="3865"/>
    <cellStyle name="_TG-TH_2_Book1_3_2012年總貨期表 2 8" xfId="2646"/>
    <cellStyle name="_TG-TH_2_Book1_3_2012年總貨期表 3" xfId="2496"/>
    <cellStyle name="_TG-TH_2_Book1_3_2012年總貨期表 3 2" xfId="2948"/>
    <cellStyle name="_TG-TH_2_Book1_3_2012年總貨期表 3 3" xfId="3624"/>
    <cellStyle name="_TG-TH_2_Book1_3_2012年總貨期表 3 4" xfId="2807"/>
    <cellStyle name="_TG-TH_2_Book1_3_2012年總貨期表 4" xfId="2910"/>
    <cellStyle name="_TG-TH_2_Book1_3_Book1" xfId="1441"/>
    <cellStyle name="_TG-TH_2_Book1_3_Book1_2012年總貨期表" xfId="1442"/>
    <cellStyle name="_TG-TH_2_Book1_Book1" xfId="1443"/>
    <cellStyle name="_TG-TH_2_Book1_Book1_2012年總貨期表" xfId="1444"/>
    <cellStyle name="_TG-TH_2_Book1_TH KE" xfId="1445"/>
    <cellStyle name="_TG-TH_2_Book1_TH KE_2012年總貨期表" xfId="1446"/>
    <cellStyle name="_TG-TH_2_Book1_THU CHI TIEN" xfId="1447"/>
    <cellStyle name="_TG-TH_2_Book1_THU CHI TIEN_2012年總貨期表" xfId="1448"/>
    <cellStyle name="_TG-TH_2_Book1_TKE" xfId="1449"/>
    <cellStyle name="_TG-TH_2_Book1_TKE_2012年總貨期表" xfId="1450"/>
    <cellStyle name="_TG-TH_2_DTCDT MR.2N110.HOCMON.TDTOAN.CCUNG" xfId="1451"/>
    <cellStyle name="_TG-TH_2_DTCDT MR.2N110.HOCMON.TDTOAN.CCUNG_2012年總貨期表" xfId="1452"/>
    <cellStyle name="_TG-TH_2_Lora-tungchau" xfId="1453"/>
    <cellStyle name="_TG-TH_2_Lora-tungchau_2012年總貨期表" xfId="1454"/>
    <cellStyle name="_TG-TH_2_PGIA-phieu tham tra Kho bac" xfId="1455"/>
    <cellStyle name="_TG-TH_2_PGIA-phieu tham tra Kho bac_2012年總貨期表" xfId="1456"/>
    <cellStyle name="_TG-TH_2_PT02-02" xfId="1457"/>
    <cellStyle name="_TG-TH_2_PT02-02_2012年總貨期表" xfId="1458"/>
    <cellStyle name="_TG-TH_2_PT02-02_Book1" xfId="1459"/>
    <cellStyle name="_TG-TH_2_PT02-02_Book1_2012年總貨期表" xfId="1460"/>
    <cellStyle name="_TG-TH_2_PT02-03" xfId="1461"/>
    <cellStyle name="_TG-TH_2_PT02-03_2012年總貨期表" xfId="1462"/>
    <cellStyle name="_TG-TH_2_PT02-03_Book1" xfId="1463"/>
    <cellStyle name="_TG-TH_2_PT02-03_Book1_2012年總貨期表" xfId="1464"/>
    <cellStyle name="_TG-TH_2_Qt-HT3PQ1(CauKho)" xfId="1465"/>
    <cellStyle name="_TG-TH_2_Qt-HT3PQ1(CauKho)_2012年總貨期表" xfId="1466"/>
    <cellStyle name="_TG-TH_2_TH KE" xfId="1467"/>
    <cellStyle name="_TG-TH_2_TH KE_2012年總貨期表" xfId="1468"/>
    <cellStyle name="_TG-TH_2_TH KE_2012年總貨期表 2" xfId="2278"/>
    <cellStyle name="_TG-TH_2_TH KE_2012年總貨期表 2 2" xfId="2388"/>
    <cellStyle name="_TG-TH_2_TH KE_2012年總貨期表 2 2 2" xfId="3239"/>
    <cellStyle name="_TG-TH_2_TH KE_2012年總貨期表 2 2 2 2" xfId="3570"/>
    <cellStyle name="_TG-TH_2_TH KE_2012年總貨期表 2 2 3" xfId="3587"/>
    <cellStyle name="_TG-TH_2_TH KE_2012年總貨期表 2 2 4" xfId="3974"/>
    <cellStyle name="_TG-TH_2_TH KE_2012年總貨期表 2 2 5" xfId="2765"/>
    <cellStyle name="_TG-TH_2_TH KE_2012年總貨期表 2 3" xfId="2706"/>
    <cellStyle name="_TG-TH_2_TH KE_2012年總貨期表 2 3 2" xfId="3798"/>
    <cellStyle name="_TG-TH_2_TH KE_2012年總貨期表 2 3 3" xfId="3920"/>
    <cellStyle name="_TG-TH_2_TH KE_2012年總貨期表 2 4" xfId="2988"/>
    <cellStyle name="_TG-TH_2_TH KE_2012年總貨期表 2 4 2" xfId="3411"/>
    <cellStyle name="_TG-TH_2_TH KE_2012年總貨期表 2 4 3" xfId="4028"/>
    <cellStyle name="_TG-TH_2_TH KE_2012年總貨期表 2 5" xfId="3499"/>
    <cellStyle name="_TG-TH_2_TH KE_2012年總貨期表 2 6" xfId="2842"/>
    <cellStyle name="_TG-TH_2_TH KE_2012年總貨期表 2 7" xfId="3866"/>
    <cellStyle name="_TG-TH_2_TH KE_2012年總貨期表 2 8" xfId="2647"/>
    <cellStyle name="_TG-TH_2_TH KE_2012年總貨期表 3" xfId="2497"/>
    <cellStyle name="_TG-TH_2_TH KE_2012年總貨期表 3 2" xfId="2949"/>
    <cellStyle name="_TG-TH_2_TH KE_2012年總貨期表 3 3" xfId="3625"/>
    <cellStyle name="_TG-TH_2_TH KE_2012年總貨期表 3 4" xfId="2808"/>
    <cellStyle name="_TG-TH_2_TH KE_2012年總貨期表 4" xfId="2911"/>
    <cellStyle name="_TG-TH_2_TH KE_Book1" xfId="1469"/>
    <cellStyle name="_TG-TH_2_TH KE_Book1_2012年總貨期表" xfId="1470"/>
    <cellStyle name="_TG-TH_2_THU CHI TIEN" xfId="1471"/>
    <cellStyle name="_TG-TH_2_THU CHI TIEN_2012年總貨期表" xfId="1472"/>
    <cellStyle name="_TG-TH_2_TKE" xfId="1473"/>
    <cellStyle name="_TG-TH_2_TKE_2012年總貨期表" xfId="1474"/>
    <cellStyle name="_TG-TH_2012年總貨期表" xfId="1475"/>
    <cellStyle name="_TG-TH_3" xfId="1476"/>
    <cellStyle name="_TG-TH_3_2012年總貨期表" xfId="1477"/>
    <cellStyle name="_TG-TH_3_Lora-tungchau" xfId="1478"/>
    <cellStyle name="_TG-TH_3_Lora-tungchau_2012年總貨期表" xfId="1479"/>
    <cellStyle name="_TG-TH_3_Qt-HT3PQ1(CauKho)" xfId="1480"/>
    <cellStyle name="_TG-TH_3_Qt-HT3PQ1(CauKho)_2012年總貨期表" xfId="1481"/>
    <cellStyle name="_TG-TH_4" xfId="1482"/>
    <cellStyle name="_TG-TH_4_2012年總貨期表" xfId="1483"/>
    <cellStyle name="_Total Cross Reference" xfId="1484"/>
    <cellStyle name="_Total Cross Reference_01-072501大貨製單（百利盈）" xfId="1485"/>
    <cellStyle name="_Total Cross Reference_01-072501大貨製單（百利盈） 2" xfId="2607"/>
    <cellStyle name="_Total Cross Reference_01-072564大貨製單（童彤）" xfId="1486"/>
    <cellStyle name="_Total Cross Reference_01-072607大貨製單（童彤）" xfId="1487"/>
    <cellStyle name="_Total Cross Reference_01-372501大貨製單（百利盈）" xfId="1488"/>
    <cellStyle name="_Total Cross Reference_2012年總貨期表" xfId="1489"/>
    <cellStyle name="_Total Cross Reference_2012年總貨期表_01-072501大貨製單（百利盈）" xfId="1490"/>
    <cellStyle name="_Total Cross Reference_2012年總貨期表_01-072564大貨製單（童彤）" xfId="1491"/>
    <cellStyle name="_Total Cross Reference_2012年總貨期表_01-072607大貨製單（童彤）" xfId="1492"/>
    <cellStyle name="_Total Cross Reference_2012年總貨期表_01-372501大貨製單（百利盈）" xfId="1493"/>
    <cellStyle name="_Total Cross Reference_2012年總貨期表_尺寸表,珍" xfId="1494"/>
    <cellStyle name="_Total Cross Reference_尺寸表,珍" xfId="1495"/>
    <cellStyle name="_TRIU 501832-4" xfId="1496"/>
    <cellStyle name="_TRIU 501832-4_2012年總貨期表" xfId="1497"/>
    <cellStyle name="_UAE" xfId="1498"/>
    <cellStyle name="_UAE_01-072501大貨製單（百利盈）" xfId="1499"/>
    <cellStyle name="_UAE_01-072501大貨製單（百利盈） 2" xfId="2608"/>
    <cellStyle name="_UAE_01-072564大貨製單（童彤）" xfId="1500"/>
    <cellStyle name="_UAE_01-072607大貨製單（童彤）" xfId="1501"/>
    <cellStyle name="_UAE_01-372501大貨製單（百利盈）" xfId="1502"/>
    <cellStyle name="_UAE_2012年總貨期表" xfId="1503"/>
    <cellStyle name="_UAE_2012年總貨期表_01-072501大貨製單（百利盈）" xfId="1504"/>
    <cellStyle name="_UAE_2012年總貨期表_01-072564大貨製單（童彤）" xfId="1505"/>
    <cellStyle name="_UAE_2012年總貨期表_01-072607大貨製單（童彤）" xfId="1506"/>
    <cellStyle name="_UAE_2012年總貨期表_01-372501大貨製單（百利盈）" xfId="1507"/>
    <cellStyle name="_UAE_2012年總貨期表_尺寸表,珍" xfId="1508"/>
    <cellStyle name="_UAE_尺寸表,珍" xfId="1509"/>
    <cellStyle name="_UFFENHEIM" xfId="1510"/>
    <cellStyle name="_UFFENHEIM (2)" xfId="1511"/>
    <cellStyle name="_UFFENHEIM (2)_1" xfId="1512"/>
    <cellStyle name="_UFFENHEIM (2)_1_01-072501大貨製單（百利盈）" xfId="1513"/>
    <cellStyle name="_UFFENHEIM (2)_1_01-072501大貨製單（百利盈） 2" xfId="2609"/>
    <cellStyle name="_UFFENHEIM (2)_1_01-072564大貨製單（童彤）" xfId="1514"/>
    <cellStyle name="_UFFENHEIM (2)_1_01-072607大貨製單（童彤）" xfId="1515"/>
    <cellStyle name="_UFFENHEIM (2)_1_01-372501大貨製單（百利盈）" xfId="1516"/>
    <cellStyle name="_UFFENHEIM (2)_1_2012年總貨期表" xfId="1517"/>
    <cellStyle name="_UFFENHEIM (2)_1_2012年總貨期表_01-072501大貨製單（百利盈）" xfId="1518"/>
    <cellStyle name="_UFFENHEIM (2)_1_2012年總貨期表_01-072564大貨製單（童彤）" xfId="1519"/>
    <cellStyle name="_UFFENHEIM (2)_1_2012年總貨期表_01-072607大貨製單（童彤）" xfId="1520"/>
    <cellStyle name="_UFFENHEIM (2)_1_2012年總貨期表_01-372501大貨製單（百利盈）" xfId="1521"/>
    <cellStyle name="_UFFENHEIM (2)_1_2012年總貨期表_尺寸表,珍" xfId="1522"/>
    <cellStyle name="_UFFENHEIM (2)_1_尺寸表,珍" xfId="1523"/>
    <cellStyle name="_UFFENHEIM (2)_2012年總貨期表" xfId="1524"/>
    <cellStyle name="_UFFENHEIM_1" xfId="1525"/>
    <cellStyle name="_UFFENHEIM_1_01-072501大貨製單（百利盈）" xfId="1526"/>
    <cellStyle name="_UFFENHEIM_1_01-072501大貨製單（百利盈） 2" xfId="2610"/>
    <cellStyle name="_UFFENHEIM_1_01-072564大貨製單（童彤）" xfId="1527"/>
    <cellStyle name="_UFFENHEIM_1_01-072607大貨製單（童彤）" xfId="1528"/>
    <cellStyle name="_UFFENHEIM_1_01-372501大貨製單（百利盈）" xfId="1529"/>
    <cellStyle name="_UFFENHEIM_1_2012年總貨期表" xfId="1530"/>
    <cellStyle name="_UFFENHEIM_1_2012年總貨期表_01-072501大貨製單（百利盈）" xfId="1531"/>
    <cellStyle name="_UFFENHEIM_1_2012年總貨期表_01-072564大貨製單（童彤）" xfId="1532"/>
    <cellStyle name="_UFFENHEIM_1_2012年總貨期表_01-072607大貨製單（童彤）" xfId="1533"/>
    <cellStyle name="_UFFENHEIM_1_2012年總貨期表_01-372501大貨製單（百利盈）" xfId="1534"/>
    <cellStyle name="_UFFENHEIM_1_2012年總貨期表_尺寸表,珍" xfId="1535"/>
    <cellStyle name="_UFFENHEIM_1_尺寸表,珍" xfId="1536"/>
    <cellStyle name="_UFFENHEIM_2012年總貨期表" xfId="1537"/>
    <cellStyle name="_UK 1" xfId="1538"/>
    <cellStyle name="_UK 1_2012年總貨期表" xfId="1539"/>
    <cellStyle name="_UK 2" xfId="1540"/>
    <cellStyle name="_UK 2_2012年總貨期表" xfId="1541"/>
    <cellStyle name="_UK 4" xfId="1542"/>
    <cellStyle name="_UK 4_2012年總貨期表" xfId="1543"/>
    <cellStyle name="_UK 6" xfId="1544"/>
    <cellStyle name="_UK 6_2012年總貨期表" xfId="1545"/>
    <cellStyle name="_UK 7" xfId="1546"/>
    <cellStyle name="_UK 7_2012年總貨期表" xfId="1547"/>
    <cellStyle name="_UK-2" xfId="1548"/>
    <cellStyle name="_UK-2_2012年總貨期表" xfId="1549"/>
    <cellStyle name="_UK-3" xfId="1550"/>
    <cellStyle name="_UK-3_2012年總貨期表" xfId="1551"/>
    <cellStyle name="_UK-4" xfId="1552"/>
    <cellStyle name="_UK-4_2012年總貨期表" xfId="1553"/>
    <cellStyle name="_UK-5" xfId="1554"/>
    <cellStyle name="_UK-5_2012年總貨期表" xfId="1555"/>
    <cellStyle name="_UKD1" xfId="1556"/>
    <cellStyle name="_UKD1_2012年總貨期表" xfId="1557"/>
    <cellStyle name="_USER ID" xfId="1558"/>
    <cellStyle name="_USER ID_01-072501大貨製單（百利盈）" xfId="1559"/>
    <cellStyle name="_USER ID_01-072501大貨製單（百利盈） 2" xfId="2611"/>
    <cellStyle name="_USER ID_01-072564大貨製單（童彤）" xfId="1560"/>
    <cellStyle name="_USER ID_01-072607大貨製單（童彤）" xfId="1561"/>
    <cellStyle name="_USER ID_01-372501大貨製單（百利盈）" xfId="1562"/>
    <cellStyle name="_USER ID_2012年總貨期表" xfId="1563"/>
    <cellStyle name="_USER ID_2012年總貨期表_01-072501大貨製單（百利盈）" xfId="1564"/>
    <cellStyle name="_USER ID_2012年總貨期表_01-072564大貨製單（童彤）" xfId="1565"/>
    <cellStyle name="_USER ID_2012年總貨期表_01-072607大貨製單（童彤）" xfId="1566"/>
    <cellStyle name="_USER ID_2012年總貨期表_01-372501大貨製單（百利盈）" xfId="1567"/>
    <cellStyle name="_USER ID_2012年總貨期表_尺寸表,珍" xfId="1568"/>
    <cellStyle name="_USER ID_尺寸表,珍" xfId="1569"/>
    <cellStyle name="_VNM" xfId="1570"/>
    <cellStyle name="_VNM BOOKING" xfId="1571"/>
    <cellStyle name="_VNM BOOKING_01-072501大貨製單（百利盈）" xfId="1572"/>
    <cellStyle name="_VNM BOOKING_01-072501大貨製單（百利盈） 2" xfId="2612"/>
    <cellStyle name="_VNM BOOKING_01-072564大貨製單（童彤）" xfId="1573"/>
    <cellStyle name="_VNM BOOKING_01-072607大貨製單（童彤）" xfId="1574"/>
    <cellStyle name="_VNM BOOKING_01-372501大貨製單（百利盈）" xfId="1575"/>
    <cellStyle name="_VNM BOOKING_2012年總貨期表" xfId="1576"/>
    <cellStyle name="_VNM BOOKING_2012年總貨期表_01-072501大貨製單（百利盈）" xfId="1577"/>
    <cellStyle name="_VNM BOOKING_2012年總貨期表_01-072564大貨製單（童彤）" xfId="1578"/>
    <cellStyle name="_VNM BOOKING_2012年總貨期表_01-072607大貨製單（童彤）" xfId="1579"/>
    <cellStyle name="_VNM BOOKING_2012年總貨期表_01-372501大貨製單（百利盈）" xfId="1580"/>
    <cellStyle name="_VNM BOOKING_2012年總貨期表_尺寸表,珍" xfId="1581"/>
    <cellStyle name="_VNM BOOKING_尺寸表,珍" xfId="1582"/>
    <cellStyle name="_VNM_01-072501大貨製單（百利盈）" xfId="1583"/>
    <cellStyle name="_VNM_01-072501大貨製單（百利盈） 2" xfId="2613"/>
    <cellStyle name="_VNM_01-072564大貨製單（童彤）" xfId="1584"/>
    <cellStyle name="_VNM_01-072607大貨製單（童彤）" xfId="1585"/>
    <cellStyle name="_VNM_01-372501大貨製單（百利盈）" xfId="1586"/>
    <cellStyle name="_VNM_2012年總貨期表" xfId="1587"/>
    <cellStyle name="_VNM_2012年總貨期表_01-072501大貨製單（百利盈）" xfId="1588"/>
    <cellStyle name="_VNM_2012年總貨期表_01-072564大貨製單（童彤）" xfId="1589"/>
    <cellStyle name="_VNM_2012年總貨期表_01-072607大貨製單（童彤）" xfId="1590"/>
    <cellStyle name="_VNM_2012年總貨期表_01-372501大貨製單（百利盈）" xfId="1591"/>
    <cellStyle name="_VNM_2012年總貨期表_尺寸表,珍" xfId="1592"/>
    <cellStyle name="_VNM_尺寸表,珍" xfId="1593"/>
    <cellStyle name="_Waiting for Confirmation" xfId="1594"/>
    <cellStyle name="_Waiting for Confirmation_01-072501大貨製單（百利盈）" xfId="1595"/>
    <cellStyle name="_Waiting for Confirmation_01-072501大貨製單（百利盈） 2" xfId="2614"/>
    <cellStyle name="_Waiting for Confirmation_01-072564大貨製單（童彤）" xfId="1596"/>
    <cellStyle name="_Waiting for Confirmation_01-072607大貨製單（童彤）" xfId="1597"/>
    <cellStyle name="_Waiting for Confirmation_01-372501大貨製單（百利盈）" xfId="1598"/>
    <cellStyle name="_Waiting for Confirmation_2012年總貨期表" xfId="1599"/>
    <cellStyle name="_Waiting for Confirmation_2012年總貨期表_01-072501大貨製單（百利盈）" xfId="1600"/>
    <cellStyle name="_Waiting for Confirmation_2012年總貨期表_01-072564大貨製單（童彤）" xfId="1601"/>
    <cellStyle name="_Waiting for Confirmation_2012年總貨期表_01-072607大貨製單（童彤）" xfId="1602"/>
    <cellStyle name="_Waiting for Confirmation_2012年總貨期表_01-372501大貨製單（百利盈）" xfId="1603"/>
    <cellStyle name="_Waiting for Confirmation_2012年總貨期表_尺寸表,珍" xfId="1604"/>
    <cellStyle name="_Waiting for Confirmation_尺寸表,珍" xfId="1605"/>
    <cellStyle name="_Week 06" xfId="1606"/>
    <cellStyle name="_Week 06_2012年總貨期表" xfId="1607"/>
    <cellStyle name="_week 10" xfId="1608"/>
    <cellStyle name="_week 10_2012年總貨期表" xfId="1609"/>
    <cellStyle name="_WEEK 11" xfId="1610"/>
    <cellStyle name="_WEEK 11_2012年總貨期表" xfId="1611"/>
    <cellStyle name="_WEEK 15" xfId="1612"/>
    <cellStyle name="_WEEK 15_2012年總貨期表" xfId="1613"/>
    <cellStyle name="_Week 16" xfId="1614"/>
    <cellStyle name="_Week 16_2012年總貨期表" xfId="1615"/>
    <cellStyle name="_Week 17" xfId="1616"/>
    <cellStyle name="_Week 17_2012年總貨期表" xfId="1617"/>
    <cellStyle name="_Week 19" xfId="1618"/>
    <cellStyle name="_Week 19_2012年總貨期表" xfId="1619"/>
    <cellStyle name="_Week 20" xfId="1620"/>
    <cellStyle name="_Week 20_2012年總貨期表" xfId="1621"/>
    <cellStyle name="_WEEK 22" xfId="1622"/>
    <cellStyle name="_WEEK 22_2012年總貨期表" xfId="1623"/>
    <cellStyle name="_week 49" xfId="1624"/>
    <cellStyle name="_week 49_2012年總貨期表" xfId="1625"/>
    <cellStyle name="_WEEK04" xfId="1626"/>
    <cellStyle name="_WEEK04_2012年總貨期表" xfId="1627"/>
    <cellStyle name="_WEEK05" xfId="1628"/>
    <cellStyle name="_WEEK05_2012年總貨期表" xfId="1629"/>
    <cellStyle name="_WEEK12" xfId="1630"/>
    <cellStyle name="_WEEK12_2012年總貨期表" xfId="1631"/>
    <cellStyle name="_WEEK13" xfId="1632"/>
    <cellStyle name="_WEEK13_2012年總貨期表" xfId="1633"/>
    <cellStyle name="_WEEK14" xfId="1634"/>
    <cellStyle name="_WEEK14_2012年總貨期表" xfId="1635"/>
    <cellStyle name="_WEEK16" xfId="1636"/>
    <cellStyle name="_WEEK16_2012年總貨期表" xfId="1637"/>
    <cellStyle name="_WEEK17" xfId="1638"/>
    <cellStyle name="_WEEK17_2012年總貨期表" xfId="1639"/>
    <cellStyle name="_WEEK18" xfId="1640"/>
    <cellStyle name="_WEEK18_2012年總貨期表" xfId="1641"/>
    <cellStyle name="_WEEK19" xfId="1642"/>
    <cellStyle name="_WEEK19_2012年總貨期表" xfId="1643"/>
    <cellStyle name="_week39 - Sept26-Oct2" xfId="1644"/>
    <cellStyle name="_week39 - Sept26-Oct2_01-072501大貨製單（百利盈）" xfId="1645"/>
    <cellStyle name="_week39 - Sept26-Oct2_01-072501大貨製單（百利盈） 2" xfId="2615"/>
    <cellStyle name="_week39 - Sept26-Oct2_01-072564大貨製單（童彤）" xfId="1646"/>
    <cellStyle name="_week39 - Sept26-Oct2_01-072607大貨製單（童彤）" xfId="1647"/>
    <cellStyle name="_week39 - Sept26-Oct2_01-372501大貨製單（百利盈）" xfId="1648"/>
    <cellStyle name="_week39 - Sept26-Oct2_2012年總貨期表" xfId="1649"/>
    <cellStyle name="_week39 - Sept26-Oct2_2012年總貨期表_01-072501大貨製單（百利盈）" xfId="1650"/>
    <cellStyle name="_week39 - Sept26-Oct2_2012年總貨期表_01-072564大貨製單（童彤）" xfId="1651"/>
    <cellStyle name="_week39 - Sept26-Oct2_2012年總貨期表_01-072607大貨製單（童彤）" xfId="1652"/>
    <cellStyle name="_week39 - Sept26-Oct2_2012年總貨期表_01-372501大貨製單（百利盈）" xfId="1653"/>
    <cellStyle name="_week39 - Sept26-Oct2_2012年總貨期表_尺寸表,珍" xfId="1654"/>
    <cellStyle name="_week39 - Sept26-Oct2_尺寸表,珍" xfId="1655"/>
    <cellStyle name="_week40 - Oct3-9" xfId="1656"/>
    <cellStyle name="_week40 - Oct3-9_01-072501大貨製單（百利盈）" xfId="1657"/>
    <cellStyle name="_week40 - Oct3-9_01-072501大貨製單（百利盈） 2" xfId="2616"/>
    <cellStyle name="_week40 - Oct3-9_01-072564大貨製單（童彤）" xfId="1658"/>
    <cellStyle name="_week40 - Oct3-9_01-072607大貨製單（童彤）" xfId="1659"/>
    <cellStyle name="_week40 - Oct3-9_01-372501大貨製單（百利盈）" xfId="1660"/>
    <cellStyle name="_week40 - Oct3-9_2012年總貨期表" xfId="1661"/>
    <cellStyle name="_week40 - Oct3-9_2012年總貨期表_01-072501大貨製單（百利盈）" xfId="1662"/>
    <cellStyle name="_week40 - Oct3-9_2012年總貨期表_01-072564大貨製單（童彤）" xfId="1663"/>
    <cellStyle name="_week40 - Oct3-9_2012年總貨期表_01-072607大貨製單（童彤）" xfId="1664"/>
    <cellStyle name="_week40 - Oct3-9_2012年總貨期表_01-372501大貨製單（百利盈）" xfId="1665"/>
    <cellStyle name="_week40 - Oct3-9_2012年總貨期表_尺寸表,珍" xfId="1666"/>
    <cellStyle name="_week40 - Oct3-9_尺寸表,珍" xfId="1667"/>
    <cellStyle name="_wk" xfId="1668"/>
    <cellStyle name="_wk_01-072501大貨製單（百利盈）" xfId="1669"/>
    <cellStyle name="_wk_01-072501大貨製單（百利盈） 2" xfId="2617"/>
    <cellStyle name="_wk_01-072564大貨製單（童彤）" xfId="1670"/>
    <cellStyle name="_wk_01-072607大貨製單（童彤）" xfId="1671"/>
    <cellStyle name="_wk_01-372501大貨製單（百利盈）" xfId="1672"/>
    <cellStyle name="_wk_2012年總貨期表" xfId="1673"/>
    <cellStyle name="_wk_2012年總貨期表_01-072501大貨製單（百利盈）" xfId="1674"/>
    <cellStyle name="_wk_2012年總貨期表_01-072564大貨製單（童彤）" xfId="1675"/>
    <cellStyle name="_wk_2012年總貨期表_01-072607大貨製單（童彤）" xfId="1676"/>
    <cellStyle name="_wk_2012年總貨期表_01-372501大貨製單（百利盈）" xfId="1677"/>
    <cellStyle name="_wk_2012年總貨期表_尺寸表,珍" xfId="1678"/>
    <cellStyle name="_wk_尺寸表,珍" xfId="1679"/>
    <cellStyle name="_WK02" xfId="1680"/>
    <cellStyle name="_WK02_2012年總貨期表" xfId="1681"/>
    <cellStyle name="_WK02EUR" xfId="1682"/>
    <cellStyle name="_WK02EUR_2012年總貨期表" xfId="1683"/>
    <cellStyle name="_WK03EUR" xfId="1684"/>
    <cellStyle name="_WK03EUR_2012年總貨期表" xfId="1685"/>
    <cellStyle name="_WK04EUR" xfId="1686"/>
    <cellStyle name="_WK04EUR_2012年總貨期表" xfId="1687"/>
    <cellStyle name="_WK05" xfId="1688"/>
    <cellStyle name="_WK05_2012年總貨期表" xfId="1689"/>
    <cellStyle name="_WK05EUR" xfId="1690"/>
    <cellStyle name="_WK05EUR_2012年總貨期表" xfId="1691"/>
    <cellStyle name="_WK06" xfId="1692"/>
    <cellStyle name="_WK06_2012年總貨期表" xfId="1693"/>
    <cellStyle name="_WK06EUR" xfId="1694"/>
    <cellStyle name="_WK06EUR_2012年總貨期表" xfId="1695"/>
    <cellStyle name="_WK07" xfId="1696"/>
    <cellStyle name="_WK07_2012年總貨期表" xfId="1697"/>
    <cellStyle name="_WK07EUR" xfId="1698"/>
    <cellStyle name="_WK07EUR_2012年總貨期表" xfId="1699"/>
    <cellStyle name="_WK09" xfId="1700"/>
    <cellStyle name="_WK09_2012年總貨期表" xfId="1701"/>
    <cellStyle name="_WK10" xfId="1702"/>
    <cellStyle name="_WK10_2012年總貨期表" xfId="1703"/>
    <cellStyle name="_WK12" xfId="1704"/>
    <cellStyle name="_WK12_2012年總貨期表" xfId="1705"/>
    <cellStyle name="_WK13EUR" xfId="1706"/>
    <cellStyle name="_WK13EUR_2012年總貨期表" xfId="1707"/>
    <cellStyle name="_WK14" xfId="1708"/>
    <cellStyle name="_WK14_2012年總貨期表" xfId="1709"/>
    <cellStyle name="_WK15" xfId="1710"/>
    <cellStyle name="_WK15_2012年總貨期表" xfId="1711"/>
    <cellStyle name="_WK15EUR" xfId="1712"/>
    <cellStyle name="_WK15EUR_2012年總貨期表" xfId="1713"/>
    <cellStyle name="_WK16" xfId="1714"/>
    <cellStyle name="_WK16_2012年總貨期表" xfId="1715"/>
    <cellStyle name="_WK16EUR" xfId="1716"/>
    <cellStyle name="_WK16EUR_2012年總貨期表" xfId="1717"/>
    <cellStyle name="_WK18EUR" xfId="1718"/>
    <cellStyle name="_WK18EUR_2012年總貨期表" xfId="1719"/>
    <cellStyle name="_WK19EUR" xfId="1720"/>
    <cellStyle name="_WK19EUR_2012年總貨期表" xfId="1721"/>
    <cellStyle name="_WK20EUR" xfId="1722"/>
    <cellStyle name="_WK20EUR_2012年總貨期表" xfId="1723"/>
    <cellStyle name="_WK21EUR" xfId="1724"/>
    <cellStyle name="_WK21EUR_2012年總貨期表" xfId="1725"/>
    <cellStyle name="_WK26EUR" xfId="1726"/>
    <cellStyle name="_WK26EUR_2012年總貨期表" xfId="1727"/>
    <cellStyle name="_WK28EUR" xfId="1728"/>
    <cellStyle name="_WK28EUR_2012年總貨期表" xfId="1729"/>
    <cellStyle name="_WK31" xfId="1730"/>
    <cellStyle name="_WK31_2012年總貨期表" xfId="1731"/>
    <cellStyle name="_WK31EUR" xfId="1732"/>
    <cellStyle name="_WK31EUR_2012年總貨期表" xfId="1733"/>
    <cellStyle name="_WK32EUR" xfId="1734"/>
    <cellStyle name="_WK32EUR_2012年總貨期表" xfId="1735"/>
    <cellStyle name="_WK34EUR" xfId="1736"/>
    <cellStyle name="_WK34EUR_2012年總貨期表" xfId="1737"/>
    <cellStyle name="_WK38EUR" xfId="1738"/>
    <cellStyle name="_WK38EUR_2012年總貨期表" xfId="1739"/>
    <cellStyle name="_WK41EUR" xfId="1740"/>
    <cellStyle name="_WK41EUR_2012年總貨期表" xfId="1741"/>
    <cellStyle name="_WK42" xfId="1742"/>
    <cellStyle name="_WK42_2012年總貨期表" xfId="1743"/>
    <cellStyle name="_WK45EUR" xfId="1744"/>
    <cellStyle name="_WK45EUR_2012年總貨期表" xfId="1745"/>
    <cellStyle name="_WK46" xfId="1746"/>
    <cellStyle name="_WK46_2012年總貨期表" xfId="1747"/>
    <cellStyle name="_WK46EUR_ADDL" xfId="1748"/>
    <cellStyle name="_WK46EUR_ADDL_2012年總貨期表" xfId="1749"/>
    <cellStyle name="_WK47" xfId="1750"/>
    <cellStyle name="_WK47_2012年總貨期表" xfId="1751"/>
    <cellStyle name="_WK48EUR" xfId="1752"/>
    <cellStyle name="_WK48EUR_2012年總貨期表" xfId="1753"/>
    <cellStyle name="_WK49" xfId="1754"/>
    <cellStyle name="_WK49_2012年總貨期表" xfId="1755"/>
    <cellStyle name="_WK49EUR" xfId="1756"/>
    <cellStyle name="_WK49EUR_2012年總貨期表" xfId="1757"/>
    <cellStyle name="_WK50" xfId="1758"/>
    <cellStyle name="_WK50_2012年總貨期表" xfId="1759"/>
    <cellStyle name="‡" xfId="1761"/>
    <cellStyle name="‡_01-072501大貨製單（百利盈）" xfId="1762"/>
    <cellStyle name="‡_01-072501大貨製單（百利盈） 2" xfId="2618"/>
    <cellStyle name="‡_01-072564大貨製單（童彤）" xfId="1763"/>
    <cellStyle name="‡_01-072607大貨製單（童彤）" xfId="1764"/>
    <cellStyle name="‡_01-372501大貨製單（百利盈）" xfId="1765"/>
    <cellStyle name="‡_2012年總貨期表" xfId="1766"/>
    <cellStyle name="‡_2012年總貨期表_01-072501大貨製單（百利盈）" xfId="1767"/>
    <cellStyle name="‡_2012年總貨期表_01-072564大貨製單（童彤）" xfId="1768"/>
    <cellStyle name="‡_2012年總貨期表_01-072607大貨製單（童彤）" xfId="1769"/>
    <cellStyle name="‡_2012年總貨期表_01-372501大貨製單（百利盈）" xfId="1770"/>
    <cellStyle name="‡_2012年總貨期表_尺寸表,珍" xfId="1771"/>
    <cellStyle name="‡_尺寸表,珍" xfId="1772"/>
    <cellStyle name="" xfId="3"/>
    <cellStyle name="_01-072501大貨製單（百利盈）" xfId="42"/>
    <cellStyle name="_01-072501大貨製單（百利盈） 2" xfId="2537"/>
    <cellStyle name="_01-072564大貨製單（童彤）" xfId="43"/>
    <cellStyle name="_01-072607大貨製單（童彤）" xfId="44"/>
    <cellStyle name="_01-372501大貨製單（百利盈）" xfId="45"/>
    <cellStyle name="_2012年總貨期表" xfId="49"/>
    <cellStyle name="_2012年總貨期表_01-072501大貨製單（百利盈）" xfId="51"/>
    <cellStyle name="_2012年總貨期表_01-072564大貨製單（童彤）" xfId="53"/>
    <cellStyle name="_2012年總貨期表_01-072607大貨製單（童彤）" xfId="55"/>
    <cellStyle name="_2012年總貨期表_01-372501大貨製單（百利盈）" xfId="57"/>
    <cellStyle name="_2012年總貨期表_尺寸表,珍" xfId="59"/>
    <cellStyle name="_尺寸表,珍" xfId="1760"/>
    <cellStyle name="W_STDFOR" xfId="2034"/>
    <cellStyle name="0" xfId="1773"/>
    <cellStyle name="0,0_x000d__x000a_NA_x000d__x000a_" xfId="1774"/>
    <cellStyle name="0_2012年總貨期表" xfId="1775"/>
    <cellStyle name="1" xfId="1776"/>
    <cellStyle name="1_2012年總貨期表" xfId="1777"/>
    <cellStyle name="¹éºÐÀ²_±âÅ¸" xfId="1778"/>
    <cellStyle name="2" xfId="1779"/>
    <cellStyle name="2_2012年總貨期表" xfId="1780"/>
    <cellStyle name="20% - 輔色1" xfId="3001"/>
    <cellStyle name="20% - 輔色2" xfId="3002"/>
    <cellStyle name="20% - 輔色3" xfId="3003"/>
    <cellStyle name="20% - 輔色4" xfId="3004"/>
    <cellStyle name="20% - 輔色5" xfId="3005"/>
    <cellStyle name="20% - 輔色6" xfId="3006"/>
    <cellStyle name="20% - 强调文字颜色 1" xfId="1781"/>
    <cellStyle name="20% - 强调文字颜色 1 2" xfId="2339"/>
    <cellStyle name="20% - 强调文字颜色 1 2 2" xfId="3131"/>
    <cellStyle name="20% - 强调文字颜色 1 3" xfId="3132"/>
    <cellStyle name="20% - 强调文字颜色 2" xfId="1782"/>
    <cellStyle name="20% - 强调文字颜色 2 2" xfId="2340"/>
    <cellStyle name="20% - 强调文字颜色 2 2 2" xfId="3133"/>
    <cellStyle name="20% - 强调文字颜色 2 3" xfId="3134"/>
    <cellStyle name="20% - 强调文字颜色 3" xfId="1783"/>
    <cellStyle name="20% - 强调文字颜色 3 2" xfId="2341"/>
    <cellStyle name="20% - 强调文字颜色 3 2 2" xfId="3135"/>
    <cellStyle name="20% - 强调文字颜色 3 3" xfId="3136"/>
    <cellStyle name="20% - 强调文字颜色 4" xfId="1784"/>
    <cellStyle name="20% - 强调文字颜色 4 2" xfId="2342"/>
    <cellStyle name="20% - 强调文字颜色 4 2 2" xfId="3137"/>
    <cellStyle name="20% - 强调文字颜色 4 3" xfId="3138"/>
    <cellStyle name="20% - 强调文字颜色 5" xfId="1785"/>
    <cellStyle name="20% - 强调文字颜色 5 2" xfId="2343"/>
    <cellStyle name="20% - 强调文字颜色 5 2 2" xfId="3139"/>
    <cellStyle name="20% - 强调文字颜色 5 3" xfId="3140"/>
    <cellStyle name="20% - 强调文字颜色 6" xfId="1786"/>
    <cellStyle name="20% - 强调文字颜色 6 2" xfId="2344"/>
    <cellStyle name="20% - 强调文字颜色 6 2 2" xfId="3141"/>
    <cellStyle name="20% - 强调文字颜色 6 3" xfId="3142"/>
    <cellStyle name="25*62*210" xfId="1787"/>
    <cellStyle name="3" xfId="1788"/>
    <cellStyle name="3_2012年總貨期表" xfId="1789"/>
    <cellStyle name="4" xfId="1790"/>
    <cellStyle name="4_2012年總貨期表" xfId="1791"/>
    <cellStyle name="40% - 輔色1" xfId="3007"/>
    <cellStyle name="40% - 輔色2" xfId="3008"/>
    <cellStyle name="40% - 輔色3" xfId="3009"/>
    <cellStyle name="40% - 輔色4" xfId="3010"/>
    <cellStyle name="40% - 輔色5" xfId="3011"/>
    <cellStyle name="40% - 輔色6" xfId="3012"/>
    <cellStyle name="40% - 强调文字颜色 1" xfId="1792"/>
    <cellStyle name="40% - 强调文字颜色 1 2" xfId="2345"/>
    <cellStyle name="40% - 强调文字颜色 1 2 2" xfId="3143"/>
    <cellStyle name="40% - 强调文字颜色 1 3" xfId="3144"/>
    <cellStyle name="40% - 强调文字颜色 2" xfId="1793"/>
    <cellStyle name="40% - 强调文字颜色 2 2" xfId="2346"/>
    <cellStyle name="40% - 强调文字颜色 2 2 2" xfId="3145"/>
    <cellStyle name="40% - 强调文字颜色 2 3" xfId="3146"/>
    <cellStyle name="40% - 强调文字颜色 3" xfId="1794"/>
    <cellStyle name="40% - 强调文字颜色 3 2" xfId="2347"/>
    <cellStyle name="40% - 强调文字颜色 3 2 2" xfId="3147"/>
    <cellStyle name="40% - 强调文字颜色 3 3" xfId="3148"/>
    <cellStyle name="40% - 强调文字颜色 4" xfId="1795"/>
    <cellStyle name="40% - 强调文字颜色 4 2" xfId="2348"/>
    <cellStyle name="40% - 强调文字颜色 4 2 2" xfId="3149"/>
    <cellStyle name="40% - 强调文字颜色 4 3" xfId="3150"/>
    <cellStyle name="40% - 强调文字颜色 5" xfId="1796"/>
    <cellStyle name="40% - 强调文字颜色 5 2" xfId="2349"/>
    <cellStyle name="40% - 强调文字颜色 5 2 2" xfId="3151"/>
    <cellStyle name="40% - 强调文字颜色 5 3" xfId="3152"/>
    <cellStyle name="40% - 强调文字颜色 6" xfId="1797"/>
    <cellStyle name="40% - 强调文字颜色 6 2" xfId="2350"/>
    <cellStyle name="40% - 强调文字颜色 6 2 2" xfId="3153"/>
    <cellStyle name="40% - 强调文字颜色 6 3" xfId="3154"/>
    <cellStyle name="60% - 輔色1" xfId="3013"/>
    <cellStyle name="60% - 輔色2" xfId="3014"/>
    <cellStyle name="60% - 輔色3" xfId="3015"/>
    <cellStyle name="60% - 輔色4" xfId="3016"/>
    <cellStyle name="60% - 輔色5" xfId="3017"/>
    <cellStyle name="60% - 輔色6" xfId="3018"/>
    <cellStyle name="60% - 强调文字颜色 1" xfId="1798"/>
    <cellStyle name="60% - 强调文字颜色 1 2" xfId="2351"/>
    <cellStyle name="60% - 强调文字颜色 1 2 2" xfId="3155"/>
    <cellStyle name="60% - 强调文字颜色 1 3" xfId="3156"/>
    <cellStyle name="60% - 强调文字颜色 2" xfId="1799"/>
    <cellStyle name="60% - 强调文字颜色 2 2" xfId="2352"/>
    <cellStyle name="60% - 强调文字颜色 2 2 2" xfId="3157"/>
    <cellStyle name="60% - 强调文字颜色 2 3" xfId="3158"/>
    <cellStyle name="60% - 强调文字颜色 3" xfId="1800"/>
    <cellStyle name="60% - 强调文字颜色 3 2" xfId="2353"/>
    <cellStyle name="60% - 强调文字颜色 3 2 2" xfId="3159"/>
    <cellStyle name="60% - 强调文字颜色 3 3" xfId="3160"/>
    <cellStyle name="60% - 强调文字颜色 4" xfId="1801"/>
    <cellStyle name="60% - 强调文字颜色 4 2" xfId="2354"/>
    <cellStyle name="60% - 强调文字颜色 4 2 2" xfId="3161"/>
    <cellStyle name="60% - 强调文字颜色 4 3" xfId="3162"/>
    <cellStyle name="60% - 强调文字颜色 5" xfId="1802"/>
    <cellStyle name="60% - 强调文字颜色 5 2" xfId="2355"/>
    <cellStyle name="60% - 强调文字颜色 5 2 2" xfId="3163"/>
    <cellStyle name="60% - 强调文字颜色 5 3" xfId="3164"/>
    <cellStyle name="60% - 强调文字颜色 6" xfId="1803"/>
    <cellStyle name="60% - 强调文字颜色 6 2" xfId="2356"/>
    <cellStyle name="60% - 强调文字颜色 6 2 2" xfId="3165"/>
    <cellStyle name="60% - 强调文字颜色 6 3" xfId="3166"/>
    <cellStyle name="Accent1" xfId="1804"/>
    <cellStyle name="Accent1 - 20%" xfId="1805"/>
    <cellStyle name="Accent1 - 40%" xfId="1806"/>
    <cellStyle name="Accent1 - 60%" xfId="1807"/>
    <cellStyle name="Accent1_2012年總貨期表" xfId="1808"/>
    <cellStyle name="Accent2" xfId="1809"/>
    <cellStyle name="Accent2 - 20%" xfId="1810"/>
    <cellStyle name="Accent2 - 40%" xfId="1811"/>
    <cellStyle name="Accent2 - 60%" xfId="1812"/>
    <cellStyle name="Accent2_2012年總貨期表" xfId="1813"/>
    <cellStyle name="Accent3" xfId="1814"/>
    <cellStyle name="Accent3 - 20%" xfId="1815"/>
    <cellStyle name="Accent3 - 40%" xfId="1816"/>
    <cellStyle name="Accent3 - 60%" xfId="1817"/>
    <cellStyle name="Accent3_2012年總貨期表" xfId="1818"/>
    <cellStyle name="Accent4" xfId="1819"/>
    <cellStyle name="Accent4 - 20%" xfId="1820"/>
    <cellStyle name="Accent4 - 40%" xfId="1821"/>
    <cellStyle name="Accent4 - 60%" xfId="1822"/>
    <cellStyle name="Accent4_2012年總貨期表" xfId="1823"/>
    <cellStyle name="Accent5" xfId="1824"/>
    <cellStyle name="Accent5 - 20%" xfId="1825"/>
    <cellStyle name="Accent5 - 40%" xfId="1826"/>
    <cellStyle name="Accent5 - 60%" xfId="1827"/>
    <cellStyle name="Accent5_2012年總貨期表" xfId="1828"/>
    <cellStyle name="Accent6" xfId="1829"/>
    <cellStyle name="Accent6 - 20%" xfId="1830"/>
    <cellStyle name="Accent6 - 40%" xfId="1831"/>
    <cellStyle name="Accent6 - 60%" xfId="1832"/>
    <cellStyle name="Accent6_2012年總貨期表" xfId="1833"/>
    <cellStyle name="ÅëÈ­ [0]_±âÅ¸" xfId="1834"/>
    <cellStyle name="AeE­ [0]_INQUIRY ¿µ¾÷AßAø " xfId="1835"/>
    <cellStyle name="ÅëÈ­ [0]_L601CPT" xfId="1836"/>
    <cellStyle name="ÅëÈ­_±âÅ¸" xfId="1837"/>
    <cellStyle name="AeE­_INQUIRY ¿µ¾÷AßAø " xfId="1838"/>
    <cellStyle name="ÅëÈ­_L601CPT" xfId="1839"/>
    <cellStyle name="args.style" xfId="1840"/>
    <cellStyle name="ÄÞ¸¶ [0]_±âÅ¸" xfId="1841"/>
    <cellStyle name="AÞ¸¶ [0]_INQUIRY ¿?¾÷AßAø " xfId="1842"/>
    <cellStyle name="ÄÞ¸¶ [0]_L601CPT" xfId="1843"/>
    <cellStyle name="ÄÞ¸¶_±âÅ¸" xfId="1844"/>
    <cellStyle name="AÞ¸¶_INQUIRY ¿?¾÷AßAø " xfId="1845"/>
    <cellStyle name="ÄÞ¸¶_L601CPT" xfId="1846"/>
    <cellStyle name="AutoFormat Options" xfId="1847"/>
    <cellStyle name="black bar" xfId="1848"/>
    <cellStyle name="Border" xfId="1849"/>
    <cellStyle name="Border 2" xfId="2389"/>
    <cellStyle name="Border 2 2" xfId="3272"/>
    <cellStyle name="Border 2 2 2" xfId="3332"/>
    <cellStyle name="Border 2 2 3" xfId="3799"/>
    <cellStyle name="Border 2 3" xfId="3109"/>
    <cellStyle name="Border 2 4" xfId="3326"/>
    <cellStyle name="Border 2 5" xfId="3588"/>
    <cellStyle name="Border 2 6" xfId="2524"/>
    <cellStyle name="Border 2 7" xfId="2851"/>
    <cellStyle name="Border 3" xfId="2809"/>
    <cellStyle name="Border 3 2" xfId="2950"/>
    <cellStyle name="Border 3 3" xfId="3325"/>
    <cellStyle name="Border 3 4" xfId="3626"/>
    <cellStyle name="Border 3 5" xfId="2500"/>
    <cellStyle name="Border 4" xfId="2912"/>
    <cellStyle name="Border 5" xfId="2876"/>
    <cellStyle name="Border 6" xfId="2469"/>
    <cellStyle name="C?AØ_¿?¾÷CoE² " xfId="1850"/>
    <cellStyle name="Ç¥ÁØ_#2(M17)_1" xfId="1851"/>
    <cellStyle name="C￥AØ_¿μ¾÷CoE² " xfId="1852"/>
    <cellStyle name="Ç¥ÁØ_±¸¹Ì´ëÃ¥" xfId="1853"/>
    <cellStyle name="Calc Currency (0)" xfId="1854"/>
    <cellStyle name="Calc Currency (2)" xfId="1855"/>
    <cellStyle name="Calc Percent (0)" xfId="1856"/>
    <cellStyle name="Calc Percent (1)" xfId="1857"/>
    <cellStyle name="Calc Percent (2)" xfId="1858"/>
    <cellStyle name="Calc Units (0)" xfId="1859"/>
    <cellStyle name="Calc Units (1)" xfId="1860"/>
    <cellStyle name="Calc Units (2)" xfId="1861"/>
    <cellStyle name="category" xfId="1862"/>
    <cellStyle name="Cerrency_Sheet2_XANGDAU" xfId="1863"/>
    <cellStyle name="CHUONG" xfId="1864"/>
    <cellStyle name="Column_Title" xfId="1865"/>
    <cellStyle name="Comma [00]" xfId="1866"/>
    <cellStyle name="Comma0" xfId="1867"/>
    <cellStyle name="Copied" xfId="1868"/>
    <cellStyle name="COST1" xfId="1869"/>
    <cellStyle name="Currency [00]" xfId="1870"/>
    <cellStyle name="Currency0" xfId="1871"/>
    <cellStyle name="Date" xfId="1872"/>
    <cellStyle name="Date Short" xfId="1873"/>
    <cellStyle name="Date_01-072501大貨製單（百利盈）" xfId="1874"/>
    <cellStyle name="Dezimal [0]_Compiling Utility Macros" xfId="1875"/>
    <cellStyle name="Dezimal_Compiling Utility Macros" xfId="1876"/>
    <cellStyle name="EN CO.," xfId="1877"/>
    <cellStyle name="Enter Currency (0)" xfId="1878"/>
    <cellStyle name="Enter Currency (2)" xfId="1879"/>
    <cellStyle name="Enter Units (0)" xfId="1880"/>
    <cellStyle name="Enter Units (1)" xfId="1881"/>
    <cellStyle name="Enter Units (2)" xfId="1882"/>
    <cellStyle name="Entered" xfId="1883"/>
    <cellStyle name="Euro" xfId="1884"/>
    <cellStyle name="Excel.Chart" xfId="1885"/>
    <cellStyle name="Fixed" xfId="1886"/>
    <cellStyle name="Grey" xfId="1887"/>
    <cellStyle name="H" xfId="1888"/>
    <cellStyle name="H_2012年總貨期表" xfId="1889"/>
    <cellStyle name="HEADER" xfId="1890"/>
    <cellStyle name="Header1" xfId="1891"/>
    <cellStyle name="Header2" xfId="1892"/>
    <cellStyle name="Header2 2" xfId="2390"/>
    <cellStyle name="Header2 2 2" xfId="2858"/>
    <cellStyle name="Header2 2 2 2" xfId="3321"/>
    <cellStyle name="Header2 2 2 3" xfId="3273"/>
    <cellStyle name="Header2 2 2 4" xfId="3800"/>
    <cellStyle name="Header2 2 3" xfId="3323"/>
    <cellStyle name="Header2 2 4" xfId="2989"/>
    <cellStyle name="Header2 2 5" xfId="3589"/>
    <cellStyle name="Header2 2 6" xfId="3643"/>
    <cellStyle name="Header2 2 7" xfId="2498"/>
    <cellStyle name="Header2 3" xfId="3051"/>
    <cellStyle name="Header2 3 2" xfId="3301"/>
    <cellStyle name="Header2 3 3" xfId="3681"/>
    <cellStyle name="Header2 4" xfId="3111"/>
    <cellStyle name="Header2 4 2" xfId="3327"/>
    <cellStyle name="Header2 4 3" xfId="3720"/>
    <cellStyle name="Header2 5" xfId="2945"/>
    <cellStyle name="Header2 5 2" xfId="3278"/>
    <cellStyle name="Header2 5 3" xfId="3617"/>
    <cellStyle name="Header2 6" xfId="2877"/>
    <cellStyle name="Header2 7" xfId="3362"/>
    <cellStyle name="Header2 8" xfId="2433"/>
    <cellStyle name="Heading 1" xfId="1893"/>
    <cellStyle name="Heading 2" xfId="1894"/>
    <cellStyle name="Heading1" xfId="1895"/>
    <cellStyle name="Heading2" xfId="1896"/>
    <cellStyle name="HEADINGS" xfId="1897"/>
    <cellStyle name="HEADINGS 2" xfId="2391"/>
    <cellStyle name="HEADINGS 2 2" xfId="3279"/>
    <cellStyle name="HEADINGS 3" xfId="3607"/>
    <cellStyle name="HEADINGS 3 2" xfId="3818"/>
    <cellStyle name="HEADINGSTOP" xfId="1898"/>
    <cellStyle name="i·0" xfId="1899"/>
    <cellStyle name="Input [yellow]" xfId="1900"/>
    <cellStyle name="Input [yellow] 2" xfId="2499"/>
    <cellStyle name="Input [yellow] 2 2" xfId="3644"/>
    <cellStyle name="Input [yellow] 3" xfId="3066"/>
    <cellStyle name="Input [yellow] 3 2" xfId="3302"/>
    <cellStyle name="Input [yellow] 3 3" xfId="3682"/>
    <cellStyle name="Input [yellow] 4" xfId="3050"/>
    <cellStyle name="Input [yellow] 4 2" xfId="3300"/>
    <cellStyle name="Input [yellow] 4 3" xfId="3680"/>
    <cellStyle name="Input [yellow] 5" xfId="3110"/>
    <cellStyle name="Input [yellow] 5 2" xfId="3719"/>
    <cellStyle name="Input [yellow] 6" xfId="3094"/>
    <cellStyle name="Input [yellow] 6 2" xfId="3704"/>
    <cellStyle name="Input [yellow] 7" xfId="2913"/>
    <cellStyle name="Input [yellow] 8" xfId="3386"/>
    <cellStyle name="Input Cells" xfId="1901"/>
    <cellStyle name="Link Currency (0)" xfId="1902"/>
    <cellStyle name="Link Currency (2)" xfId="1903"/>
    <cellStyle name="Link Units (0)" xfId="1904"/>
    <cellStyle name="Link Units (1)" xfId="1905"/>
    <cellStyle name="Link Units (2)" xfId="1906"/>
    <cellStyle name="Linked Cells" xfId="1907"/>
    <cellStyle name="Milliers [0]_      " xfId="1908"/>
    <cellStyle name="Milliers_      " xfId="1909"/>
    <cellStyle name="Model" xfId="1910"/>
    <cellStyle name="Model 2" xfId="2392"/>
    <cellStyle name="Model 2 2" xfId="3280"/>
    <cellStyle name="Model 3" xfId="3576"/>
    <cellStyle name="Model 3 2" xfId="3817"/>
    <cellStyle name="Mon?aire [0]_!!!GO" xfId="1911"/>
    <cellStyle name="Mon?aire_!!!GO" xfId="1912"/>
    <cellStyle name="Monétaire [0]_      " xfId="1913"/>
    <cellStyle name="Monetaire [0]_!!!GO" xfId="1914"/>
    <cellStyle name="Monétaire [0]_!!!GO" xfId="1915"/>
    <cellStyle name="Monetaire [0]_CASH1194" xfId="1916"/>
    <cellStyle name="Monétaire [0]_CASH1194" xfId="1917"/>
    <cellStyle name="Monetaire [0]_CASH1194_2012年總貨期表" xfId="1918"/>
    <cellStyle name="Monétaire [0]_CASH1194_2012年總貨期表" xfId="1919"/>
    <cellStyle name="Monetaire [0]_CREATIVE" xfId="1920"/>
    <cellStyle name="Monétaire [0]_INTERC12" xfId="1921"/>
    <cellStyle name="Monetaire [0]_laroux" xfId="1922"/>
    <cellStyle name="Monétaire [0]_laroux" xfId="1923"/>
    <cellStyle name="Monetaire [0]_laroux_1" xfId="1924"/>
    <cellStyle name="Monétaire [0]_laroux_2012年總貨期表" xfId="1925"/>
    <cellStyle name="Monetaire [0]_RPTREV12" xfId="1926"/>
    <cellStyle name="Monétaire [0]_RPTREV12" xfId="1927"/>
    <cellStyle name="Monetaire [0]_RPTREV12_2012年總貨期表" xfId="1928"/>
    <cellStyle name="Monétaire [0]_RPTREV12_2012年總貨期表" xfId="1929"/>
    <cellStyle name="Monetaire [0]_SAMPLREV" xfId="1930"/>
    <cellStyle name="Monétaire [0]_SAMPLREV" xfId="1931"/>
    <cellStyle name="Monetaire [0]_SAMPLREV_2012年總貨期表" xfId="1932"/>
    <cellStyle name="Monétaire [0]_SAMPLREV_2012年總貨期表" xfId="1933"/>
    <cellStyle name="Monetaire [0]_SAMPLSHP" xfId="1934"/>
    <cellStyle name="Monétaire [0]_SAMPLSHP" xfId="1935"/>
    <cellStyle name="Monetaire [0]_SAMPLSHP_2012年總貨期表" xfId="1936"/>
    <cellStyle name="Monétaire [0]_SAMPLSHP_2012年總貨期表" xfId="1937"/>
    <cellStyle name="Monetaire [0]_SPNEW" xfId="1938"/>
    <cellStyle name="Monétaire_      " xfId="1939"/>
    <cellStyle name="Monetaire_!!!GO" xfId="1940"/>
    <cellStyle name="Monétaire_!!!GO" xfId="1941"/>
    <cellStyle name="Monetaire_!!!GO_2012年總貨期表" xfId="1942"/>
    <cellStyle name="Monétaire_!!!GO_2012年總貨期表" xfId="1943"/>
    <cellStyle name="Monetaire_CASH1194" xfId="1944"/>
    <cellStyle name="Monétaire_CASH1194" xfId="1945"/>
    <cellStyle name="Monetaire_CASH1194_2012年總貨期表" xfId="1946"/>
    <cellStyle name="Monétaire_CASH1194_2012年總貨期表" xfId="1947"/>
    <cellStyle name="Monetaire_CREATIVE" xfId="1948"/>
    <cellStyle name="Monétaire_INTERC12" xfId="1949"/>
    <cellStyle name="Monetaire_laroux" xfId="1950"/>
    <cellStyle name="Monétaire_laroux" xfId="1951"/>
    <cellStyle name="Monetaire_laroux_1" xfId="1952"/>
    <cellStyle name="Monétaire_laroux_2012年總貨期表" xfId="1953"/>
    <cellStyle name="Monetaire_RPTREV12" xfId="1954"/>
    <cellStyle name="Monétaire_RPTREV12" xfId="1955"/>
    <cellStyle name="Monetaire_RPTREV12_2012年總貨期表" xfId="1956"/>
    <cellStyle name="Monétaire_RPTREV12_2012年總貨期表" xfId="1957"/>
    <cellStyle name="Monetaire_SAMPLREV" xfId="1958"/>
    <cellStyle name="Monétaire_SAMPLREV" xfId="1959"/>
    <cellStyle name="Monetaire_SAMPLREV_2012年總貨期表" xfId="1960"/>
    <cellStyle name="Monétaire_SAMPLREV_2012年總貨期表" xfId="1961"/>
    <cellStyle name="Monetaire_SAMPLSHP" xfId="1962"/>
    <cellStyle name="Monétaire_SAMPLSHP" xfId="1963"/>
    <cellStyle name="Monetaire_SAMPLSHP_2012年總貨期表" xfId="1964"/>
    <cellStyle name="Monétaire_SAMPLSHP_2012年總貨期表" xfId="1965"/>
    <cellStyle name="Monetaire_SPNEW" xfId="1966"/>
    <cellStyle name="Monétaire_TBPL0195" xfId="1967"/>
    <cellStyle name="Monetaire_virus" xfId="1968"/>
    <cellStyle name="N" xfId="1969"/>
    <cellStyle name="N_2012年總貨期表" xfId="1970"/>
    <cellStyle name="n_Bao cao KT tuan 36" xfId="1971"/>
    <cellStyle name="no dec" xfId="1972"/>
    <cellStyle name="ÑONVÒ" xfId="1973"/>
    <cellStyle name="ÑONVÒ 2" xfId="2501"/>
    <cellStyle name="ÑONVÒ 2 2" xfId="3645"/>
    <cellStyle name="ÑONVÒ 3" xfId="3067"/>
    <cellStyle name="ÑONVÒ 3 2" xfId="3303"/>
    <cellStyle name="ÑONVÒ 3 3" xfId="3683"/>
    <cellStyle name="ÑONVÒ 4" xfId="3049"/>
    <cellStyle name="ÑONVÒ 4 2" xfId="3299"/>
    <cellStyle name="ÑONVÒ 4 3" xfId="3679"/>
    <cellStyle name="ÑONVÒ 5" xfId="3112"/>
    <cellStyle name="ÑONVÒ 5 2" xfId="3721"/>
    <cellStyle name="ÑONVÒ 6" xfId="3093"/>
    <cellStyle name="ÑONVÒ 6 2" xfId="3703"/>
    <cellStyle name="ÑONVÒ 7" xfId="2914"/>
    <cellStyle name="ÑONVÒ 8" xfId="3419"/>
    <cellStyle name="Norm" xfId="1974"/>
    <cellStyle name="Normal - Style1" xfId="1975"/>
    <cellStyle name="Normal_BLOCK SLIM FIT-CRINKLE WASH2" xfId="2249"/>
    <cellStyle name="Normale_LSCO0697" xfId="1976"/>
    <cellStyle name="Œ…‹æØ‚è [0.00]_Region Orders (2)" xfId="1977"/>
    <cellStyle name="Œ…‹æØ‚è_Region Orders (2)" xfId="1978"/>
    <cellStyle name="oft Excel]_x000d__x000a_Comment=The open=/f lines load custom functions into the Paste Function list._x000d__x000a_Maximized=2_x000d__x000a_DefaultPath" xfId="1979"/>
    <cellStyle name="omma [0]_Mktg Prog" xfId="1980"/>
    <cellStyle name="ormal_Sheet1_1" xfId="1981"/>
    <cellStyle name="per.style" xfId="1982"/>
    <cellStyle name="Percent [0]" xfId="1983"/>
    <cellStyle name="Percent [00]" xfId="1984"/>
    <cellStyle name="Percent [2]" xfId="1985"/>
    <cellStyle name="PERCENTAGE" xfId="1986"/>
    <cellStyle name="pivot table" xfId="1987"/>
    <cellStyle name="pivot table 2" xfId="2502"/>
    <cellStyle name="pivot table 2 2" xfId="3646"/>
    <cellStyle name="pivot table 3" xfId="3068"/>
    <cellStyle name="pivot table 3 2" xfId="3304"/>
    <cellStyle name="pivot table 3 3" xfId="3684"/>
    <cellStyle name="pivot table 4" xfId="3048"/>
    <cellStyle name="pivot table 4 2" xfId="3298"/>
    <cellStyle name="pivot table 4 3" xfId="3678"/>
    <cellStyle name="pivot table 5" xfId="3113"/>
    <cellStyle name="pivot table 5 2" xfId="3722"/>
    <cellStyle name="pivot table 6" xfId="3092"/>
    <cellStyle name="pivot table 6 2" xfId="3702"/>
    <cellStyle name="pivot table 7" xfId="2915"/>
    <cellStyle name="pivot table 8" xfId="3420"/>
    <cellStyle name="PrePop Currency (0)" xfId="1988"/>
    <cellStyle name="PrePop Currency (2)" xfId="1989"/>
    <cellStyle name="PrePop Units (0)" xfId="1990"/>
    <cellStyle name="PrePop Units (1)" xfId="1991"/>
    <cellStyle name="PrePop Units (2)" xfId="1992"/>
    <cellStyle name="pricing" xfId="1993"/>
    <cellStyle name="PSChar" xfId="1994"/>
    <cellStyle name="PSHeading" xfId="1995"/>
    <cellStyle name="PSHeading 2" xfId="2393"/>
    <cellStyle name="PSHeading 2 2" xfId="3281"/>
    <cellStyle name="PSHeading 3" xfId="3666"/>
    <cellStyle name="PSHeading 3 2" xfId="3820"/>
    <cellStyle name="regstoresfromspecstores" xfId="1996"/>
    <cellStyle name="RevList" xfId="1997"/>
    <cellStyle name="S—_x0008_" xfId="1998"/>
    <cellStyle name="S0" xfId="1999"/>
    <cellStyle name="S1" xfId="2000"/>
    <cellStyle name="S2" xfId="2001"/>
    <cellStyle name="S3" xfId="2002"/>
    <cellStyle name="S4" xfId="2003"/>
    <cellStyle name="S5" xfId="2004"/>
    <cellStyle name="S6" xfId="2005"/>
    <cellStyle name="S7" xfId="2006"/>
    <cellStyle name="S8" xfId="2007"/>
    <cellStyle name="S9" xfId="2008"/>
    <cellStyle name="SHADEDSTORES" xfId="2009"/>
    <cellStyle name="SHADEDSTORES 2" xfId="2394"/>
    <cellStyle name="SHADEDSTORES 2 2" xfId="2859"/>
    <cellStyle name="SHADEDSTORES 2 2 2" xfId="3322"/>
    <cellStyle name="SHADEDSTORES 2 2 3" xfId="3274"/>
    <cellStyle name="SHADEDSTORES 2 2 4" xfId="3801"/>
    <cellStyle name="SHADEDSTORES 2 3" xfId="3324"/>
    <cellStyle name="SHADEDSTORES 2 4" xfId="2990"/>
    <cellStyle name="SHADEDSTORES 2 5" xfId="3591"/>
    <cellStyle name="SHADEDSTORES 2 6" xfId="3647"/>
    <cellStyle name="SHADEDSTORES 2 7" xfId="2503"/>
    <cellStyle name="SHADEDSTORES 3" xfId="3081"/>
    <cellStyle name="SHADEDSTORES 3 2" xfId="3313"/>
    <cellStyle name="SHADEDSTORES 3 3" xfId="3693"/>
    <cellStyle name="SHADEDSTORES 4" xfId="3119"/>
    <cellStyle name="SHADEDSTORES 4 2" xfId="3328"/>
    <cellStyle name="SHADEDSTORES 4 3" xfId="3728"/>
    <cellStyle name="SHADEDSTORES 5" xfId="2944"/>
    <cellStyle name="SHADEDSTORES 5 2" xfId="3277"/>
    <cellStyle name="SHADEDSTORES 5 3" xfId="3616"/>
    <cellStyle name="SHADEDSTORES 6" xfId="2878"/>
    <cellStyle name="SHADEDSTORES 7" xfId="3361"/>
    <cellStyle name="SHADEDSTORES 8" xfId="2434"/>
    <cellStyle name="specstores" xfId="2010"/>
    <cellStyle name="Standard_Anpassen der Amortisation" xfId="2011"/>
    <cellStyle name="Style 1" xfId="2012"/>
    <cellStyle name="subhead" xfId="2013"/>
    <cellStyle name="Subtotal" xfId="2014"/>
    <cellStyle name="T" xfId="2015"/>
    <cellStyle name="T 2" xfId="2504"/>
    <cellStyle name="T 2 2" xfId="3648"/>
    <cellStyle name="T 3" xfId="3069"/>
    <cellStyle name="T 3 2" xfId="3305"/>
    <cellStyle name="T 3 3" xfId="3685"/>
    <cellStyle name="T 4" xfId="3047"/>
    <cellStyle name="T 4 2" xfId="3297"/>
    <cellStyle name="T 4 3" xfId="3677"/>
    <cellStyle name="T 5" xfId="3114"/>
    <cellStyle name="T 5 2" xfId="3723"/>
    <cellStyle name="T 6" xfId="3091"/>
    <cellStyle name="T 6 2" xfId="3701"/>
    <cellStyle name="T 7" xfId="3421"/>
    <cellStyle name="T_2012年總貨期表" xfId="2016"/>
    <cellStyle name="T_2012年總貨期表 2" xfId="2505"/>
    <cellStyle name="T_2012年總貨期表 2 2" xfId="3649"/>
    <cellStyle name="T_2012年總貨期表 3" xfId="3070"/>
    <cellStyle name="T_2012年總貨期表 3 2" xfId="3306"/>
    <cellStyle name="T_2012年總貨期表 3 3" xfId="3686"/>
    <cellStyle name="T_2012年總貨期表 4" xfId="3046"/>
    <cellStyle name="T_2012年總貨期表 4 2" xfId="3296"/>
    <cellStyle name="T_2012年總貨期表 4 3" xfId="3676"/>
    <cellStyle name="T_2012年總貨期表 5" xfId="3115"/>
    <cellStyle name="T_2012年總貨期表 5 2" xfId="3724"/>
    <cellStyle name="T_2012年總貨期表 6" xfId="3090"/>
    <cellStyle name="T_2012年總貨期表 6 2" xfId="3700"/>
    <cellStyle name="T_2012年總貨期表 7" xfId="3422"/>
    <cellStyle name="Text Indent A" xfId="2017"/>
    <cellStyle name="Text Indent B" xfId="2018"/>
    <cellStyle name="Text Indent C" xfId="2019"/>
    <cellStyle name="th" xfId="2020"/>
    <cellStyle name="th 2" xfId="2506"/>
    <cellStyle name="th 2 2" xfId="3650"/>
    <cellStyle name="th 3" xfId="3071"/>
    <cellStyle name="th 3 2" xfId="3307"/>
    <cellStyle name="th 3 3" xfId="3687"/>
    <cellStyle name="th 4" xfId="3045"/>
    <cellStyle name="th 4 2" xfId="3295"/>
    <cellStyle name="th 4 3" xfId="3675"/>
    <cellStyle name="th 5" xfId="3116"/>
    <cellStyle name="th 5 2" xfId="3725"/>
    <cellStyle name="th 6" xfId="3089"/>
    <cellStyle name="th 6 2" xfId="3699"/>
    <cellStyle name="th 7" xfId="2916"/>
    <cellStyle name="th 8" xfId="3423"/>
    <cellStyle name="Total" xfId="2021"/>
    <cellStyle name="Tusental (0)_pldt" xfId="2022"/>
    <cellStyle name="Tusental_pldt" xfId="2023"/>
    <cellStyle name="Valuta (0)_pldt" xfId="2024"/>
    <cellStyle name="Valuta_pldt" xfId="2025"/>
    <cellStyle name="viet" xfId="2026"/>
    <cellStyle name="viet2" xfId="2027"/>
    <cellStyle name="viet2 2" xfId="2507"/>
    <cellStyle name="viet2 2 2" xfId="3651"/>
    <cellStyle name="viet2 3" xfId="3072"/>
    <cellStyle name="viet2 3 2" xfId="3308"/>
    <cellStyle name="viet2 3 3" xfId="3688"/>
    <cellStyle name="viet2 4" xfId="3043"/>
    <cellStyle name="viet2 4 2" xfId="3293"/>
    <cellStyle name="viet2 4 3" xfId="3670"/>
    <cellStyle name="viet2 5" xfId="3117"/>
    <cellStyle name="viet2 5 2" xfId="3726"/>
    <cellStyle name="viet2 6" xfId="3088"/>
    <cellStyle name="viet2 6 2" xfId="3698"/>
    <cellStyle name="viet2 7" xfId="2917"/>
    <cellStyle name="viet2 8" xfId="3424"/>
    <cellStyle name="VN new romanNormal" xfId="2028"/>
    <cellStyle name="VN time new roman" xfId="2029"/>
    <cellStyle name="vnhead1" xfId="2030"/>
    <cellStyle name="vnhead1 2" xfId="2508"/>
    <cellStyle name="vnhead1 2 2" xfId="3652"/>
    <cellStyle name="vnhead1 3" xfId="3073"/>
    <cellStyle name="vnhead1 3 2" xfId="3309"/>
    <cellStyle name="vnhead1 3 3" xfId="3689"/>
    <cellStyle name="vnhead1 4" xfId="3044"/>
    <cellStyle name="vnhead1 4 2" xfId="3294"/>
    <cellStyle name="vnhead1 4 3" xfId="3674"/>
    <cellStyle name="vnhead1 5" xfId="3118"/>
    <cellStyle name="vnhead1 5 2" xfId="3727"/>
    <cellStyle name="vnhead1 6" xfId="3087"/>
    <cellStyle name="vnhead1 6 2" xfId="3697"/>
    <cellStyle name="vnhead1 7" xfId="2918"/>
    <cellStyle name="vnhead1 8" xfId="3425"/>
    <cellStyle name="vnhead3" xfId="2031"/>
    <cellStyle name="vnhead3 2" xfId="2395"/>
    <cellStyle name="vnhead3 2 2" xfId="3275"/>
    <cellStyle name="vnhead3 2 2 2" xfId="3802"/>
    <cellStyle name="vnhead3 2 2 3" xfId="3815"/>
    <cellStyle name="vnhead3 2 2 3 2" xfId="4039"/>
    <cellStyle name="vnhead3 2 3" xfId="3120"/>
    <cellStyle name="vnhead3 2 4" xfId="3592"/>
    <cellStyle name="vnhead3 2 5" xfId="3729"/>
    <cellStyle name="vnhead3 2 6" xfId="2525"/>
    <cellStyle name="vnhead3 2 6 2" xfId="4037"/>
    <cellStyle name="vnhead3 2 7" xfId="2509"/>
    <cellStyle name="vnhead3 3" xfId="2951"/>
    <cellStyle name="vnhead3 3 2" xfId="3282"/>
    <cellStyle name="vnhead3 3 2 2" xfId="3816"/>
    <cellStyle name="vnhead3 3 2 2 2" xfId="4040"/>
    <cellStyle name="vnhead3 3 3" xfId="3627"/>
    <cellStyle name="vnhead3 3 3 2" xfId="3819"/>
    <cellStyle name="vnhead3 3 3 2 2" xfId="4041"/>
    <cellStyle name="vnhead3 3 4" xfId="3814"/>
    <cellStyle name="vnhead3 3 4 2" xfId="4038"/>
    <cellStyle name="vntxt1" xfId="2032"/>
    <cellStyle name="vntxt2" xfId="2033"/>
    <cellStyle name="Währung [0]_Compiling Utility Macros" xfId="2035"/>
    <cellStyle name="Währung_Compiling Utility Macros" xfId="2036"/>
    <cellStyle name="เครื่องหมายสกุลเงิน [0]_FTC_OFFER" xfId="2037"/>
    <cellStyle name="เครื่องหมายสกุลเงิน_FTC_OFFER" xfId="2038"/>
    <cellStyle name="ปกติ_FTC_OFFER" xfId="2039"/>
    <cellStyle name=" [0.00]_ Att. 1- Cover" xfId="2243"/>
    <cellStyle name="_ Att. 1- Cover" xfId="2244"/>
    <cellStyle name="?_ Att. 1- Cover" xfId="2245"/>
    <cellStyle name="百分比 2" xfId="2308"/>
    <cellStyle name="備註" xfId="3019"/>
    <cellStyle name="備註 2" xfId="3286"/>
    <cellStyle name="備註 2 2" xfId="3333"/>
    <cellStyle name="備註 3" xfId="3654"/>
    <cellStyle name="标题" xfId="2040"/>
    <cellStyle name="标题 1" xfId="2041"/>
    <cellStyle name="标题 1 2" xfId="2358"/>
    <cellStyle name="标题 1 2 2" xfId="3167"/>
    <cellStyle name="标题 1 3" xfId="2310"/>
    <cellStyle name="标题 1 4" xfId="2511"/>
    <cellStyle name="标题 2" xfId="2042"/>
    <cellStyle name="标题 2 2" xfId="2359"/>
    <cellStyle name="标题 2 2 2" xfId="3168"/>
    <cellStyle name="标题 2 3" xfId="2311"/>
    <cellStyle name="标题 2 4" xfId="2512"/>
    <cellStyle name="标题 3" xfId="2043"/>
    <cellStyle name="标题 3 2" xfId="2360"/>
    <cellStyle name="标题 3 2 2" xfId="3169"/>
    <cellStyle name="标题 3 3" xfId="2312"/>
    <cellStyle name="标题 3 4" xfId="2513"/>
    <cellStyle name="标题 4" xfId="2044"/>
    <cellStyle name="标题 4 2" xfId="2361"/>
    <cellStyle name="标题 4 2 2" xfId="3170"/>
    <cellStyle name="标题 4 3" xfId="2313"/>
    <cellStyle name="标题 4 4" xfId="2514"/>
    <cellStyle name="标题 5" xfId="2357"/>
    <cellStyle name="标题 5 2" xfId="3171"/>
    <cellStyle name="标题 6" xfId="2309"/>
    <cellStyle name="标题 7" xfId="2510"/>
    <cellStyle name="标题_2012年總貨期表" xfId="2045"/>
    <cellStyle name="標題" xfId="2443"/>
    <cellStyle name="標題 1" xfId="2444"/>
    <cellStyle name="標題 1 2" xfId="3021"/>
    <cellStyle name="標題 2" xfId="2445"/>
    <cellStyle name="標題 2 2" xfId="3022"/>
    <cellStyle name="標題 3" xfId="2446"/>
    <cellStyle name="標題 3 2" xfId="3023"/>
    <cellStyle name="標題 4" xfId="2447"/>
    <cellStyle name="標題 4 2" xfId="3024"/>
    <cellStyle name="標題 5" xfId="3020"/>
    <cellStyle name="標準_List-dwgis" xfId="2046"/>
    <cellStyle name="表标题" xfId="2047"/>
    <cellStyle name="差" xfId="2048"/>
    <cellStyle name="差 2" xfId="2362"/>
    <cellStyle name="差 2 2" xfId="3172"/>
    <cellStyle name="差 3" xfId="2314"/>
    <cellStyle name="差 4" xfId="2515"/>
    <cellStyle name="差_2012年總貨期表" xfId="2049"/>
    <cellStyle name="差_2012年總貨期表 2" xfId="3173"/>
    <cellStyle name="差_Microsoft Assistant VBA" xfId="2050"/>
    <cellStyle name="差_Microsoft Assistant VBA_2012年總貨期表" xfId="2051"/>
    <cellStyle name="差_Microsoft Assistant VBA_2012年總貨期表 2" xfId="3174"/>
    <cellStyle name="差_订单总表" xfId="2052"/>
    <cellStyle name="差_订单总表_2012年總貨期表" xfId="2053"/>
    <cellStyle name="差_三款牛仔抽貨比例" xfId="2054"/>
    <cellStyle name="常规" xfId="0" builtinId="0"/>
    <cellStyle name="常规 10" xfId="2468"/>
    <cellStyle name="常规 10 2" xfId="2928"/>
    <cellStyle name="常规 11" xfId="3813"/>
    <cellStyle name="常规 12" xfId="2414"/>
    <cellStyle name="常规 2" xfId="2247"/>
    <cellStyle name="常规 2 10" xfId="2315"/>
    <cellStyle name="常规 2 10 2" xfId="3176"/>
    <cellStyle name="常规 2 2" xfId="2248"/>
    <cellStyle name="常规 2 2 2" xfId="3175"/>
    <cellStyle name="常规 2 2 3" xfId="3352"/>
    <cellStyle name="常规 2 3" xfId="2440"/>
    <cellStyle name="常规 2 4" xfId="2461"/>
    <cellStyle name="常规 2 5" xfId="2931"/>
    <cellStyle name="常规 2 6" xfId="2417"/>
    <cellStyle name="常规 3" xfId="2250"/>
    <cellStyle name="常规 3 2" xfId="2307"/>
    <cellStyle name="常规 3 2 2" xfId="2709"/>
    <cellStyle name="常规 3 2 3" xfId="3084"/>
    <cellStyle name="常规 3 2 3 2" xfId="3355"/>
    <cellStyle name="常规 3 2 4" xfId="3573"/>
    <cellStyle name="常规 3 2 5" xfId="3353"/>
    <cellStyle name="常规 3 3" xfId="2677"/>
    <cellStyle name="常规 3 3 2" xfId="2958"/>
    <cellStyle name="常规 3 3 3" xfId="2814"/>
    <cellStyle name="常规 3 4" xfId="2619"/>
    <cellStyle name="常规 3 4 2" xfId="3354"/>
    <cellStyle name="常规 3 4 3" xfId="2927"/>
    <cellStyle name="常规 3 5" xfId="2883"/>
    <cellStyle name="常规 3 5 2" xfId="3451"/>
    <cellStyle name="常规 3 6" xfId="3464"/>
    <cellStyle name="常规 3 7" xfId="2793"/>
    <cellStyle name="常规 3 8" xfId="2774"/>
    <cellStyle name="常规 3 9" xfId="2441"/>
    <cellStyle name="常规 4" xfId="2448"/>
    <cellStyle name="常规 4 2" xfId="2708"/>
    <cellStyle name="常规 5" xfId="2416"/>
    <cellStyle name="常规 5 2" xfId="2930"/>
    <cellStyle name="常规 5 3" xfId="2794"/>
    <cellStyle name="常规 6" xfId="2442"/>
    <cellStyle name="常规 7" xfId="2449"/>
    <cellStyle name="常规 8" xfId="2459"/>
    <cellStyle name="常规 8 2" xfId="2450"/>
    <cellStyle name="常规 8 2 2" xfId="2462"/>
    <cellStyle name="常规 9" xfId="2467"/>
    <cellStyle name="常规 9 2" xfId="3083"/>
    <cellStyle name="常规 9 3" xfId="3000"/>
    <cellStyle name="超連結_JKT-044b" xfId="2055"/>
    <cellStyle name="輔色1" xfId="3025"/>
    <cellStyle name="輔色2" xfId="3026"/>
    <cellStyle name="輔色3" xfId="3027"/>
    <cellStyle name="輔色4" xfId="3028"/>
    <cellStyle name="輔色5" xfId="3029"/>
    <cellStyle name="輔色6" xfId="3030"/>
    <cellStyle name="好 2" xfId="2707"/>
    <cellStyle name="好 3" xfId="2516"/>
    <cellStyle name="好_01072556款对数表20120806" xfId="2404"/>
    <cellStyle name="好_2012年總貨期表" xfId="2062"/>
    <cellStyle name="好_2012年總貨期表 2" xfId="3177"/>
    <cellStyle name="好_JC724 對帳表 (2)" xfId="3178"/>
    <cellStyle name="好_JC724 對帳表 (3)" xfId="2316"/>
    <cellStyle name="好_JC724 對帳表 (3) 2" xfId="3180"/>
    <cellStyle name="好_JC724 對帳表 (3) 3" xfId="3181"/>
    <cellStyle name="好_JC724 對帳表 (3) 4" xfId="3179"/>
    <cellStyle name="好_Microsoft Assistant VBA" xfId="2063"/>
    <cellStyle name="好_Microsoft Assistant VBA_2012年總貨期表" xfId="2064"/>
    <cellStyle name="好_Microsoft Assistant VBA_2012年總貨期表 2" xfId="3182"/>
    <cellStyle name="好_包裝" xfId="2065"/>
    <cellStyle name="好_尺碼辦" xfId="2066"/>
    <cellStyle name="好_订单总表" xfId="2067"/>
    <cellStyle name="好_订单总表_2012年總貨期表" xfId="2068"/>
    <cellStyle name="合計" xfId="3031"/>
    <cellStyle name="合計 2" xfId="3287"/>
    <cellStyle name="合計 3" xfId="3655"/>
    <cellStyle name="桁区切り [0.00]_List-dwg瑩畳䵜楡" xfId="2069"/>
    <cellStyle name="桁区切り_List-dwgist-" xfId="2070"/>
    <cellStyle name="壞" xfId="2451"/>
    <cellStyle name="壞 2" xfId="3032"/>
    <cellStyle name="壞_JC724 對帳表 (2)" xfId="3183"/>
    <cellStyle name="壞_JC724 對帳表 (3)" xfId="2317"/>
    <cellStyle name="壞_JC724 對帳表 (3) 2" xfId="3185"/>
    <cellStyle name="壞_JC724 對帳表 (3) 3" xfId="3186"/>
    <cellStyle name="壞_JC724 對帳表 (3) 4" xfId="3184"/>
    <cellStyle name="汇总" xfId="2072"/>
    <cellStyle name="汇总 2" xfId="2363"/>
    <cellStyle name="汇总 2 2" xfId="2853"/>
    <cellStyle name="汇总 2 2 2" xfId="3739"/>
    <cellStyle name="汇总 2 3" xfId="3268"/>
    <cellStyle name="汇总 2 3 2" xfId="3786"/>
    <cellStyle name="汇总 2 4" xfId="3615"/>
    <cellStyle name="汇总 3" xfId="2670"/>
    <cellStyle name="汇总 3 2" xfId="3320"/>
    <cellStyle name="汇总 3 3" xfId="3187"/>
    <cellStyle name="汇总 3 4" xfId="3740"/>
    <cellStyle name="汇总 4" xfId="3262"/>
    <cellStyle name="汇总 4 2" xfId="3756"/>
    <cellStyle name="汇总 5" xfId="3360"/>
    <cellStyle name="货币 2" xfId="2999"/>
    <cellStyle name="货币 2 2" xfId="3653"/>
    <cellStyle name="货币 3" xfId="3082"/>
    <cellStyle name="货币 3 2" xfId="3694"/>
    <cellStyle name="货币 4" xfId="3125"/>
    <cellStyle name="货币 4 2" xfId="3734"/>
    <cellStyle name="货币 5" xfId="2959"/>
    <cellStyle name="货币 5 2" xfId="3642"/>
    <cellStyle name="货币 6" xfId="2465"/>
    <cellStyle name="貨幣[0]_5013" xfId="2073"/>
    <cellStyle name="计算" xfId="2074"/>
    <cellStyle name="计算 2" xfId="2364"/>
    <cellStyle name="计算 2 2" xfId="2854"/>
    <cellStyle name="计算 2 2 2" xfId="3614"/>
    <cellStyle name="计算 2 3" xfId="3269"/>
    <cellStyle name="计算 2 3 2" xfId="3787"/>
    <cellStyle name="计算 2 4" xfId="3673"/>
    <cellStyle name="计算 3" xfId="2318"/>
    <cellStyle name="计算 3 2" xfId="2852"/>
    <cellStyle name="计算 3 2 2" xfId="3765"/>
    <cellStyle name="计算 3 3" xfId="3638"/>
    <cellStyle name="计算 4" xfId="2517"/>
    <cellStyle name="计算 4 2" xfId="3757"/>
    <cellStyle name="计算 5" xfId="3359"/>
    <cellStyle name="計算方式" xfId="2452"/>
    <cellStyle name="計算方式 2" xfId="3033"/>
    <cellStyle name="計算方式 2 2" xfId="3288"/>
    <cellStyle name="計算方式 2 3" xfId="3656"/>
    <cellStyle name="計算方式 3" xfId="3042"/>
    <cellStyle name="計算方式 3 2" xfId="3292"/>
    <cellStyle name="計算方式 3 3" xfId="3669"/>
    <cellStyle name="計算方式 4" xfId="3075"/>
    <cellStyle name="計算方式 4 2" xfId="3310"/>
    <cellStyle name="計算方式 4 3" xfId="3690"/>
    <cellStyle name="計算方式 5" xfId="3127"/>
    <cellStyle name="計算方式 5 2" xfId="3317"/>
    <cellStyle name="計算方式 5 3" xfId="3736"/>
    <cellStyle name="計算方式 6" xfId="3086"/>
    <cellStyle name="計算方式 6 2" xfId="3315"/>
    <cellStyle name="計算方式 6 3" xfId="3696"/>
    <cellStyle name="計算方式 7" xfId="3283"/>
    <cellStyle name="計算方式 8" xfId="3639"/>
    <cellStyle name="检查单元格" xfId="2075"/>
    <cellStyle name="检查单元格 2" xfId="2365"/>
    <cellStyle name="检查单元格 2 2" xfId="3188"/>
    <cellStyle name="检查单元格 3" xfId="2406"/>
    <cellStyle name="检查单元格 4" xfId="2518"/>
    <cellStyle name="檢查儲存格" xfId="2453"/>
    <cellStyle name="檢查儲存格 2" xfId="3034"/>
    <cellStyle name="解释性文本" xfId="2076"/>
    <cellStyle name="解释性文本 2" xfId="2366"/>
    <cellStyle name="解释性文本 2 2" xfId="3189"/>
    <cellStyle name="解释性文本 3" xfId="2405"/>
    <cellStyle name="解释性文本 4" xfId="2519"/>
    <cellStyle name="警告文Ĭ" xfId="2077"/>
    <cellStyle name="警告文本" xfId="2078"/>
    <cellStyle name="警告文本 2" xfId="2367"/>
    <cellStyle name="警告文本 2 2" xfId="3190"/>
    <cellStyle name="警告文本 3" xfId="2410"/>
    <cellStyle name="警告文本 4" xfId="2520"/>
    <cellStyle name="警告文字" xfId="2454"/>
    <cellStyle name="警告文字 2" xfId="3035"/>
    <cellStyle name="連結的儲存格" xfId="3036"/>
    <cellStyle name="链接单元格" xfId="2081"/>
    <cellStyle name="链接单元格 2" xfId="2368"/>
    <cellStyle name="链接单元格 2 2" xfId="3191"/>
    <cellStyle name="链接单元格 3" xfId="2671"/>
    <cellStyle name="链接单元格 3 2" xfId="3192"/>
    <cellStyle name="똿뗦먛귟 [0.00]_PRODUCT DETAIL Q1" xfId="2056"/>
    <cellStyle name="똿뗦먛귟_PRODUCT DETAIL Q1" xfId="2057"/>
    <cellStyle name="千位[0]_VIRUS-EDY" xfId="2088"/>
    <cellStyle name="千位_VIRUS-EDY" xfId="2089"/>
    <cellStyle name="千位分隔 2" xfId="2463"/>
    <cellStyle name="强调 1" xfId="2090"/>
    <cellStyle name="强调 2" xfId="2091"/>
    <cellStyle name="强调 3" xfId="2092"/>
    <cellStyle name="强调文字颜色 1" xfId="2093"/>
    <cellStyle name="强调文字颜色 1 2" xfId="2369"/>
    <cellStyle name="强调文字颜色 1 2 2" xfId="3193"/>
    <cellStyle name="强调文字颜色 1 3" xfId="3194"/>
    <cellStyle name="强调文字颜色 2" xfId="2094"/>
    <cellStyle name="强调文字颜色 2 2" xfId="2370"/>
    <cellStyle name="强调文字颜色 2 2 2" xfId="3195"/>
    <cellStyle name="强调文字颜色 2 3" xfId="3196"/>
    <cellStyle name="强调文字颜色 3" xfId="2095"/>
    <cellStyle name="强调文字颜色 3 2" xfId="2371"/>
    <cellStyle name="强调文字颜色 3 2 2" xfId="3197"/>
    <cellStyle name="强调文字颜色 3 3" xfId="3198"/>
    <cellStyle name="强调文字颜色 4" xfId="2096"/>
    <cellStyle name="强调文字颜色 4 2" xfId="2372"/>
    <cellStyle name="强调文字颜色 4 2 2" xfId="3199"/>
    <cellStyle name="强调文字颜色 4 3" xfId="3200"/>
    <cellStyle name="强调文字颜色 5" xfId="2097"/>
    <cellStyle name="强调文字颜色 5 2" xfId="2373"/>
    <cellStyle name="强调文字颜色 5 2 2" xfId="3201"/>
    <cellStyle name="强调文字颜色 5 3" xfId="3202"/>
    <cellStyle name="强调文字颜色 6" xfId="2098"/>
    <cellStyle name="强调文字颜色 6 2" xfId="2374"/>
    <cellStyle name="强调文字颜色 6 2 2" xfId="3203"/>
    <cellStyle name="强调文字颜色 6 3" xfId="3204"/>
    <cellStyle name="适中" xfId="2099"/>
    <cellStyle name="适中 2" xfId="2375"/>
    <cellStyle name="适中 2 2" xfId="3205"/>
    <cellStyle name="适中 3" xfId="2413"/>
    <cellStyle name="适中 4" xfId="2521"/>
    <cellStyle name="输出" xfId="2100"/>
    <cellStyle name="输出 2" xfId="2376"/>
    <cellStyle name="输出 2 2" xfId="2855"/>
    <cellStyle name="输出 2 2 2" xfId="3612"/>
    <cellStyle name="输出 2 3" xfId="3270"/>
    <cellStyle name="输出 2 3 2" xfId="3788"/>
    <cellStyle name="输出 2 4" xfId="3577"/>
    <cellStyle name="输出 2 5" xfId="3672"/>
    <cellStyle name="输出 3" xfId="2412"/>
    <cellStyle name="输出 3 2" xfId="2861"/>
    <cellStyle name="输出 3 2 2" xfId="3812"/>
    <cellStyle name="输出 3 3" xfId="3606"/>
    <cellStyle name="输出 3 4" xfId="3636"/>
    <cellStyle name="输出 4" xfId="2522"/>
    <cellStyle name="输出 4 2" xfId="3758"/>
    <cellStyle name="输出 5" xfId="3454"/>
    <cellStyle name="输出 6" xfId="3358"/>
    <cellStyle name="输入" xfId="2101"/>
    <cellStyle name="输入 2" xfId="2377"/>
    <cellStyle name="输入 2 2" xfId="2856"/>
    <cellStyle name="输入 2 2 2" xfId="3611"/>
    <cellStyle name="输入 2 3" xfId="3271"/>
    <cellStyle name="输入 2 3 2" xfId="3789"/>
    <cellStyle name="输入 2 4" xfId="3671"/>
    <cellStyle name="输入 3" xfId="2407"/>
    <cellStyle name="输入 3 2" xfId="2860"/>
    <cellStyle name="输入 3 2 2" xfId="3811"/>
    <cellStyle name="输入 3 3" xfId="3635"/>
    <cellStyle name="输入 4" xfId="2523"/>
    <cellStyle name="输入 4 2" xfId="3759"/>
    <cellStyle name="输入 5" xfId="3357"/>
    <cellStyle name="輸出" xfId="2455"/>
    <cellStyle name="輸出 2" xfId="3037"/>
    <cellStyle name="輸出 2 2" xfId="3289"/>
    <cellStyle name="輸出 2 3" xfId="3657"/>
    <cellStyle name="輸出 3" xfId="3076"/>
    <cellStyle name="輸出 3 2" xfId="3311"/>
    <cellStyle name="輸出 3 3" xfId="3691"/>
    <cellStyle name="輸出 4" xfId="3128"/>
    <cellStyle name="輸出 4 2" xfId="3318"/>
    <cellStyle name="輸出 4 3" xfId="3737"/>
    <cellStyle name="輸出 5" xfId="3126"/>
    <cellStyle name="輸出 5 2" xfId="3316"/>
    <cellStyle name="輸出 5 3" xfId="3735"/>
    <cellStyle name="輸出 6" xfId="3284"/>
    <cellStyle name="輸出 7" xfId="3640"/>
    <cellStyle name="輸入" xfId="2456"/>
    <cellStyle name="輸入 2" xfId="3038"/>
    <cellStyle name="輸入 2 2" xfId="3290"/>
    <cellStyle name="輸入 2 3" xfId="3658"/>
    <cellStyle name="輸入 3" xfId="3079"/>
    <cellStyle name="輸入 3 2" xfId="3312"/>
    <cellStyle name="輸入 3 3" xfId="3692"/>
    <cellStyle name="輸入 4" xfId="3041"/>
    <cellStyle name="輸入 4 2" xfId="3291"/>
    <cellStyle name="輸入 4 3" xfId="3668"/>
    <cellStyle name="輸入 5" xfId="3129"/>
    <cellStyle name="輸入 5 2" xfId="3319"/>
    <cellStyle name="輸入 5 3" xfId="3738"/>
    <cellStyle name="輸入 6" xfId="3085"/>
    <cellStyle name="輸入 6 2" xfId="3314"/>
    <cellStyle name="輸入 6 3" xfId="3695"/>
    <cellStyle name="輸入 7" xfId="3285"/>
    <cellStyle name="輸入 8" xfId="3641"/>
    <cellStyle name="說明文字" xfId="2457"/>
    <cellStyle name="說明文字 2" xfId="3039"/>
    <cellStyle name="通貨 [0.00]_List-dwgwg" xfId="2102"/>
    <cellStyle name="通貨_List-dwgis" xfId="2103"/>
    <cellStyle name="样式 1" xfId="2104"/>
    <cellStyle name="樣式 1" xfId="2105"/>
    <cellStyle name="樣式 1 2" xfId="2378"/>
    <cellStyle name="樣式 1 3" xfId="2408"/>
    <cellStyle name="樣式 10" xfId="2106"/>
    <cellStyle name="樣式 100" xfId="2107"/>
    <cellStyle name="樣式 101" xfId="2108"/>
    <cellStyle name="樣式 102" xfId="2109"/>
    <cellStyle name="樣式 103" xfId="2110"/>
    <cellStyle name="樣式 104" xfId="2111"/>
    <cellStyle name="樣式 105" xfId="2112"/>
    <cellStyle name="樣式 106" xfId="2113"/>
    <cellStyle name="樣式 107" xfId="2114"/>
    <cellStyle name="樣式 108" xfId="2115"/>
    <cellStyle name="樣式 109" xfId="2116"/>
    <cellStyle name="樣式 11" xfId="2117"/>
    <cellStyle name="樣式 110" xfId="2118"/>
    <cellStyle name="樣式 111" xfId="2119"/>
    <cellStyle name="樣式 112" xfId="2120"/>
    <cellStyle name="樣式 113" xfId="2121"/>
    <cellStyle name="樣式 114" xfId="2122"/>
    <cellStyle name="樣式 115" xfId="2123"/>
    <cellStyle name="樣式 116" xfId="2124"/>
    <cellStyle name="樣式 117" xfId="2125"/>
    <cellStyle name="樣式 118" xfId="2126"/>
    <cellStyle name="樣式 119" xfId="2127"/>
    <cellStyle name="樣式 12" xfId="2128"/>
    <cellStyle name="樣式 12 10" xfId="2789"/>
    <cellStyle name="樣式 12 11" xfId="3835"/>
    <cellStyle name="樣式 12 12" xfId="2435"/>
    <cellStyle name="樣式 12 2" xfId="2279"/>
    <cellStyle name="樣式 12 2 2" xfId="2396"/>
    <cellStyle name="樣式 12 2 2 2" xfId="3240"/>
    <cellStyle name="樣式 12 2 2 2 2" xfId="3535"/>
    <cellStyle name="樣式 12 2 2 3" xfId="3593"/>
    <cellStyle name="樣式 12 2 2 4" xfId="3975"/>
    <cellStyle name="樣式 12 2 2 5" xfId="2766"/>
    <cellStyle name="樣式 12 2 3" xfId="2710"/>
    <cellStyle name="樣式 12 2 3 2" xfId="3803"/>
    <cellStyle name="樣式 12 2 3 3" xfId="3921"/>
    <cellStyle name="樣式 12 2 4" xfId="2991"/>
    <cellStyle name="樣式 12 2 4 2" xfId="3662"/>
    <cellStyle name="樣式 12 2 4 3" xfId="4029"/>
    <cellStyle name="樣式 12 2 5" xfId="3500"/>
    <cellStyle name="樣式 12 2 6" xfId="2843"/>
    <cellStyle name="樣式 12 2 7" xfId="3867"/>
    <cellStyle name="樣式 12 2 8" xfId="2648"/>
    <cellStyle name="樣式 12 3" xfId="2302"/>
    <cellStyle name="樣式 12 3 2" xfId="3074"/>
    <cellStyle name="樣式 12 3 2 2" xfId="3568"/>
    <cellStyle name="樣式 12 3 3" xfId="3522"/>
    <cellStyle name="樣式 12 3 4" xfId="3943"/>
    <cellStyle name="樣式 12 3 5" xfId="2734"/>
    <cellStyle name="樣式 12 4" xfId="2672"/>
    <cellStyle name="樣式 12 4 2" xfId="3121"/>
    <cellStyle name="樣式 12 4 3" xfId="3730"/>
    <cellStyle name="樣式 12 4 4" xfId="3889"/>
    <cellStyle name="樣式 12 5" xfId="2526"/>
    <cellStyle name="樣式 12 5 2" xfId="3628"/>
    <cellStyle name="樣式 12 5 3" xfId="3997"/>
    <cellStyle name="樣式 12 6" xfId="3263"/>
    <cellStyle name="樣式 12 6 2" xfId="3760"/>
    <cellStyle name="樣式 12 7" xfId="2919"/>
    <cellStyle name="樣式 12 7 2" xfId="3383"/>
    <cellStyle name="樣式 12 8" xfId="2879"/>
    <cellStyle name="樣式 12 8 2" xfId="3460"/>
    <cellStyle name="樣式 12 9" xfId="3465"/>
    <cellStyle name="樣式 120" xfId="2129"/>
    <cellStyle name="樣式 121" xfId="2130"/>
    <cellStyle name="樣式 122" xfId="2131"/>
    <cellStyle name="樣式 123" xfId="2132"/>
    <cellStyle name="樣式 124" xfId="2133"/>
    <cellStyle name="樣式 125" xfId="2134"/>
    <cellStyle name="樣式 126" xfId="2135"/>
    <cellStyle name="樣式 127" xfId="2136"/>
    <cellStyle name="樣式 128" xfId="2137"/>
    <cellStyle name="樣式 129" xfId="2138"/>
    <cellStyle name="樣式 13" xfId="2139"/>
    <cellStyle name="樣式 130" xfId="2140"/>
    <cellStyle name="樣式 131" xfId="2141"/>
    <cellStyle name="樣式 132" xfId="2142"/>
    <cellStyle name="樣式 133" xfId="2143"/>
    <cellStyle name="樣式 14" xfId="2144"/>
    <cellStyle name="樣式 15" xfId="2145"/>
    <cellStyle name="樣式 16" xfId="2146"/>
    <cellStyle name="樣式 17" xfId="2147"/>
    <cellStyle name="樣式 17 2" xfId="2280"/>
    <cellStyle name="樣式 17 2 2" xfId="2397"/>
    <cellStyle name="樣式 17 2 2 2" xfId="3241"/>
    <cellStyle name="樣式 17 2 2 2 2" xfId="3665"/>
    <cellStyle name="樣式 17 2 2 3" xfId="3594"/>
    <cellStyle name="樣式 17 2 2 4" xfId="3976"/>
    <cellStyle name="樣式 17 2 2 5" xfId="2767"/>
    <cellStyle name="樣式 17 2 3" xfId="2711"/>
    <cellStyle name="樣式 17 2 3 2" xfId="3804"/>
    <cellStyle name="樣式 17 2 3 3" xfId="3922"/>
    <cellStyle name="樣式 17 2 4" xfId="2992"/>
    <cellStyle name="樣式 17 2 4 2" xfId="3412"/>
    <cellStyle name="樣式 17 2 4 3" xfId="4030"/>
    <cellStyle name="樣式 17 2 5" xfId="3501"/>
    <cellStyle name="樣式 17 2 6" xfId="2844"/>
    <cellStyle name="樣式 17 2 7" xfId="3868"/>
    <cellStyle name="樣式 17 2 8" xfId="2649"/>
    <cellStyle name="樣式 17 3" xfId="2527"/>
    <cellStyle name="樣式 17 3 2" xfId="2952"/>
    <cellStyle name="樣式 17 3 3" xfId="3629"/>
    <cellStyle name="樣式 17 3 4" xfId="2810"/>
    <cellStyle name="樣式 17 4" xfId="2920"/>
    <cellStyle name="樣式 18" xfId="2148"/>
    <cellStyle name="樣式 19" xfId="2149"/>
    <cellStyle name="樣式 2" xfId="2150"/>
    <cellStyle name="樣式 20" xfId="2151"/>
    <cellStyle name="樣式 21" xfId="2152"/>
    <cellStyle name="樣式 22" xfId="2153"/>
    <cellStyle name="樣式 23" xfId="2154"/>
    <cellStyle name="樣式 24" xfId="2155"/>
    <cellStyle name="樣式 25" xfId="2156"/>
    <cellStyle name="樣式 26" xfId="2157"/>
    <cellStyle name="樣式 27" xfId="2158"/>
    <cellStyle name="樣式 28" xfId="2159"/>
    <cellStyle name="樣式 29" xfId="2160"/>
    <cellStyle name="樣式 3" xfId="2161"/>
    <cellStyle name="樣式 30" xfId="2162"/>
    <cellStyle name="樣式 31" xfId="2163"/>
    <cellStyle name="樣式 32" xfId="2164"/>
    <cellStyle name="樣式 33" xfId="2165"/>
    <cellStyle name="樣式 34" xfId="2166"/>
    <cellStyle name="樣式 35" xfId="2167"/>
    <cellStyle name="樣式 36" xfId="2168"/>
    <cellStyle name="樣式 37" xfId="2169"/>
    <cellStyle name="樣式 38" xfId="2170"/>
    <cellStyle name="樣式 39" xfId="2171"/>
    <cellStyle name="樣式 4" xfId="2172"/>
    <cellStyle name="樣式 4 10" xfId="2790"/>
    <cellStyle name="樣式 4 11" xfId="3836"/>
    <cellStyle name="樣式 4 12" xfId="2436"/>
    <cellStyle name="樣式 4 2" xfId="2281"/>
    <cellStyle name="樣式 4 2 2" xfId="2398"/>
    <cellStyle name="樣式 4 2 2 2" xfId="3242"/>
    <cellStyle name="樣式 4 2 2 2 2" xfId="3449"/>
    <cellStyle name="樣式 4 2 2 3" xfId="3595"/>
    <cellStyle name="樣式 4 2 2 4" xfId="3977"/>
    <cellStyle name="樣式 4 2 2 5" xfId="2768"/>
    <cellStyle name="樣式 4 2 3" xfId="2712"/>
    <cellStyle name="樣式 4 2 3 2" xfId="3805"/>
    <cellStyle name="樣式 4 2 3 3" xfId="3923"/>
    <cellStyle name="樣式 4 2 4" xfId="2993"/>
    <cellStyle name="樣式 4 2 4 2" xfId="3413"/>
    <cellStyle name="樣式 4 2 4 3" xfId="4031"/>
    <cellStyle name="樣式 4 2 5" xfId="3502"/>
    <cellStyle name="樣式 4 2 6" xfId="2845"/>
    <cellStyle name="樣式 4 2 7" xfId="3869"/>
    <cellStyle name="樣式 4 2 8" xfId="2650"/>
    <cellStyle name="樣式 4 3" xfId="2303"/>
    <cellStyle name="樣式 4 3 2" xfId="3077"/>
    <cellStyle name="樣式 4 3 2 2" xfId="3531"/>
    <cellStyle name="樣式 4 3 3" xfId="3523"/>
    <cellStyle name="樣式 4 3 4" xfId="3944"/>
    <cellStyle name="樣式 4 3 5" xfId="2735"/>
    <cellStyle name="樣式 4 4" xfId="2673"/>
    <cellStyle name="樣式 4 4 2" xfId="3122"/>
    <cellStyle name="樣式 4 4 3" xfId="3731"/>
    <cellStyle name="樣式 4 4 4" xfId="3890"/>
    <cellStyle name="樣式 4 5" xfId="2528"/>
    <cellStyle name="樣式 4 5 2" xfId="3630"/>
    <cellStyle name="樣式 4 5 3" xfId="3998"/>
    <cellStyle name="樣式 4 6" xfId="3264"/>
    <cellStyle name="樣式 4 6 2" xfId="3761"/>
    <cellStyle name="樣式 4 7" xfId="2921"/>
    <cellStyle name="樣式 4 7 2" xfId="3563"/>
    <cellStyle name="樣式 4 8" xfId="2880"/>
    <cellStyle name="樣式 4 8 2" xfId="3461"/>
    <cellStyle name="樣式 4 9" xfId="3466"/>
    <cellStyle name="樣式 40" xfId="2173"/>
    <cellStyle name="樣式 41" xfId="2174"/>
    <cellStyle name="樣式 42" xfId="2175"/>
    <cellStyle name="樣式 43" xfId="2176"/>
    <cellStyle name="樣式 44" xfId="2177"/>
    <cellStyle name="樣式 45" xfId="2178"/>
    <cellStyle name="樣式 46" xfId="2179"/>
    <cellStyle name="樣式 47" xfId="2180"/>
    <cellStyle name="樣式 47 2" xfId="2282"/>
    <cellStyle name="樣式 47 2 2" xfId="2399"/>
    <cellStyle name="樣式 47 2 2 2" xfId="3243"/>
    <cellStyle name="樣式 47 2 2 2 2" xfId="3571"/>
    <cellStyle name="樣式 47 2 2 3" xfId="3596"/>
    <cellStyle name="樣式 47 2 2 4" xfId="3978"/>
    <cellStyle name="樣式 47 2 2 5" xfId="2769"/>
    <cellStyle name="樣式 47 2 3" xfId="2713"/>
    <cellStyle name="樣式 47 2 3 2" xfId="3806"/>
    <cellStyle name="樣式 47 2 3 3" xfId="3924"/>
    <cellStyle name="樣式 47 2 4" xfId="2994"/>
    <cellStyle name="樣式 47 2 4 2" xfId="3414"/>
    <cellStyle name="樣式 47 2 4 3" xfId="4032"/>
    <cellStyle name="樣式 47 2 5" xfId="3503"/>
    <cellStyle name="樣式 47 2 6" xfId="2846"/>
    <cellStyle name="樣式 47 2 7" xfId="3870"/>
    <cellStyle name="樣式 47 2 8" xfId="2651"/>
    <cellStyle name="樣式 47 3" xfId="2529"/>
    <cellStyle name="樣式 47 3 2" xfId="2953"/>
    <cellStyle name="樣式 47 3 3" xfId="3631"/>
    <cellStyle name="樣式 47 3 4" xfId="2811"/>
    <cellStyle name="樣式 47 4" xfId="2922"/>
    <cellStyle name="樣式 48" xfId="2181"/>
    <cellStyle name="樣式 49" xfId="2182"/>
    <cellStyle name="樣式 5" xfId="2183"/>
    <cellStyle name="樣式 50" xfId="2184"/>
    <cellStyle name="樣式 51" xfId="2185"/>
    <cellStyle name="樣式 52" xfId="2186"/>
    <cellStyle name="樣式 53" xfId="2187"/>
    <cellStyle name="樣式 54" xfId="2188"/>
    <cellStyle name="樣式 55" xfId="2189"/>
    <cellStyle name="樣式 56" xfId="2190"/>
    <cellStyle name="樣式 56 10" xfId="2791"/>
    <cellStyle name="樣式 56 11" xfId="3837"/>
    <cellStyle name="樣式 56 12" xfId="2437"/>
    <cellStyle name="樣式 56 2" xfId="2283"/>
    <cellStyle name="樣式 56 2 2" xfId="2400"/>
    <cellStyle name="樣式 56 2 2 2" xfId="3244"/>
    <cellStyle name="樣式 56 2 2 2 2" xfId="3603"/>
    <cellStyle name="樣式 56 2 2 3" xfId="3597"/>
    <cellStyle name="樣式 56 2 2 4" xfId="3979"/>
    <cellStyle name="樣式 56 2 2 5" xfId="2770"/>
    <cellStyle name="樣式 56 2 3" xfId="2714"/>
    <cellStyle name="樣式 56 2 3 2" xfId="3807"/>
    <cellStyle name="樣式 56 2 3 3" xfId="3925"/>
    <cellStyle name="樣式 56 2 4" xfId="2995"/>
    <cellStyle name="樣式 56 2 4 2" xfId="3415"/>
    <cellStyle name="樣式 56 2 4 3" xfId="4033"/>
    <cellStyle name="樣式 56 2 5" xfId="3504"/>
    <cellStyle name="樣式 56 2 6" xfId="2847"/>
    <cellStyle name="樣式 56 2 7" xfId="3871"/>
    <cellStyle name="樣式 56 2 8" xfId="2652"/>
    <cellStyle name="樣式 56 3" xfId="2304"/>
    <cellStyle name="樣式 56 3 2" xfId="3078"/>
    <cellStyle name="樣式 56 3 2 2" xfId="3432"/>
    <cellStyle name="樣式 56 3 3" xfId="3524"/>
    <cellStyle name="樣式 56 3 4" xfId="3945"/>
    <cellStyle name="樣式 56 3 5" xfId="2736"/>
    <cellStyle name="樣式 56 4" xfId="2674"/>
    <cellStyle name="樣式 56 4 2" xfId="3123"/>
    <cellStyle name="樣式 56 4 3" xfId="3732"/>
    <cellStyle name="樣式 56 4 4" xfId="3891"/>
    <cellStyle name="樣式 56 5" xfId="2530"/>
    <cellStyle name="樣式 56 5 2" xfId="3632"/>
    <cellStyle name="樣式 56 5 3" xfId="3999"/>
    <cellStyle name="樣式 56 6" xfId="3265"/>
    <cellStyle name="樣式 56 6 2" xfId="3762"/>
    <cellStyle name="樣式 56 7" xfId="2923"/>
    <cellStyle name="樣式 56 7 2" xfId="3384"/>
    <cellStyle name="樣式 56 8" xfId="2881"/>
    <cellStyle name="樣式 56 8 2" xfId="3462"/>
    <cellStyle name="樣式 56 9" xfId="3467"/>
    <cellStyle name="樣式 57" xfId="2191"/>
    <cellStyle name="樣式 58" xfId="2192"/>
    <cellStyle name="樣式 59" xfId="2193"/>
    <cellStyle name="樣式 6" xfId="2194"/>
    <cellStyle name="樣式 60" xfId="2195"/>
    <cellStyle name="樣式 61" xfId="2196"/>
    <cellStyle name="樣式 62" xfId="2197"/>
    <cellStyle name="樣式 63" xfId="2198"/>
    <cellStyle name="樣式 64" xfId="2199"/>
    <cellStyle name="樣式 64 10" xfId="2792"/>
    <cellStyle name="樣式 64 11" xfId="3838"/>
    <cellStyle name="樣式 64 12" xfId="2438"/>
    <cellStyle name="樣式 64 2" xfId="2284"/>
    <cellStyle name="樣式 64 2 2" xfId="2401"/>
    <cellStyle name="樣式 64 2 2 2" xfId="3245"/>
    <cellStyle name="樣式 64 2 2 2 2" xfId="3450"/>
    <cellStyle name="樣式 64 2 2 3" xfId="3598"/>
    <cellStyle name="樣式 64 2 2 4" xfId="3980"/>
    <cellStyle name="樣式 64 2 2 5" xfId="2771"/>
    <cellStyle name="樣式 64 2 3" xfId="2715"/>
    <cellStyle name="樣式 64 2 3 2" xfId="3808"/>
    <cellStyle name="樣式 64 2 3 3" xfId="3926"/>
    <cellStyle name="樣式 64 2 4" xfId="2996"/>
    <cellStyle name="樣式 64 2 4 2" xfId="3416"/>
    <cellStyle name="樣式 64 2 4 3" xfId="4034"/>
    <cellStyle name="樣式 64 2 5" xfId="3505"/>
    <cellStyle name="樣式 64 2 6" xfId="2848"/>
    <cellStyle name="樣式 64 2 7" xfId="3872"/>
    <cellStyle name="樣式 64 2 8" xfId="2653"/>
    <cellStyle name="樣式 64 3" xfId="2305"/>
    <cellStyle name="樣式 64 3 2" xfId="3080"/>
    <cellStyle name="樣式 64 3 2 2" xfId="3433"/>
    <cellStyle name="樣式 64 3 3" xfId="3525"/>
    <cellStyle name="樣式 64 3 4" xfId="3946"/>
    <cellStyle name="樣式 64 3 5" xfId="2737"/>
    <cellStyle name="樣式 64 4" xfId="2675"/>
    <cellStyle name="樣式 64 4 2" xfId="3124"/>
    <cellStyle name="樣式 64 4 3" xfId="3733"/>
    <cellStyle name="樣式 64 4 4" xfId="3892"/>
    <cellStyle name="樣式 64 5" xfId="2531"/>
    <cellStyle name="樣式 64 5 2" xfId="3633"/>
    <cellStyle name="樣式 64 5 3" xfId="4000"/>
    <cellStyle name="樣式 64 6" xfId="3266"/>
    <cellStyle name="樣式 64 6 2" xfId="3763"/>
    <cellStyle name="樣式 64 7" xfId="2924"/>
    <cellStyle name="樣式 64 7 2" xfId="3385"/>
    <cellStyle name="樣式 64 8" xfId="2882"/>
    <cellStyle name="樣式 64 8 2" xfId="3463"/>
    <cellStyle name="樣式 64 9" xfId="3468"/>
    <cellStyle name="樣式 65" xfId="2200"/>
    <cellStyle name="樣式 66" xfId="2201"/>
    <cellStyle name="樣式 67" xfId="2202"/>
    <cellStyle name="樣式 68" xfId="2203"/>
    <cellStyle name="樣式 69" xfId="2204"/>
    <cellStyle name="樣式 69 2" xfId="2285"/>
    <cellStyle name="樣式 69 2 2" xfId="2402"/>
    <cellStyle name="樣式 69 2 2 2" xfId="3246"/>
    <cellStyle name="樣式 69 2 2 2 2" xfId="3572"/>
    <cellStyle name="樣式 69 2 2 3" xfId="3599"/>
    <cellStyle name="樣式 69 2 2 4" xfId="3981"/>
    <cellStyle name="樣式 69 2 2 5" xfId="2772"/>
    <cellStyle name="樣式 69 2 3" xfId="2716"/>
    <cellStyle name="樣式 69 2 3 2" xfId="3809"/>
    <cellStyle name="樣式 69 2 3 3" xfId="3927"/>
    <cellStyle name="樣式 69 2 4" xfId="2997"/>
    <cellStyle name="樣式 69 2 4 2" xfId="3417"/>
    <cellStyle name="樣式 69 2 4 3" xfId="4035"/>
    <cellStyle name="樣式 69 2 5" xfId="3506"/>
    <cellStyle name="樣式 69 2 6" xfId="2849"/>
    <cellStyle name="樣式 69 2 7" xfId="3873"/>
    <cellStyle name="樣式 69 2 8" xfId="2654"/>
    <cellStyle name="樣式 69 3" xfId="2532"/>
    <cellStyle name="樣式 69 3 2" xfId="2954"/>
    <cellStyle name="樣式 69 3 3" xfId="3634"/>
    <cellStyle name="樣式 69 3 4" xfId="2812"/>
    <cellStyle name="樣式 69 4" xfId="2925"/>
    <cellStyle name="樣式 7" xfId="2205"/>
    <cellStyle name="樣式 70" xfId="2206"/>
    <cellStyle name="樣式 71" xfId="2207"/>
    <cellStyle name="樣式 72" xfId="2208"/>
    <cellStyle name="樣式 73" xfId="2209"/>
    <cellStyle name="樣式 74" xfId="2210"/>
    <cellStyle name="樣式 75" xfId="2211"/>
    <cellStyle name="樣式 76" xfId="2212"/>
    <cellStyle name="樣式 77" xfId="2213"/>
    <cellStyle name="樣式 78" xfId="2214"/>
    <cellStyle name="樣式 79" xfId="2215"/>
    <cellStyle name="樣式 8" xfId="2216"/>
    <cellStyle name="樣式 80" xfId="2217"/>
    <cellStyle name="樣式 81" xfId="2218"/>
    <cellStyle name="樣式 82" xfId="2219"/>
    <cellStyle name="樣式 83" xfId="2220"/>
    <cellStyle name="樣式 84" xfId="2221"/>
    <cellStyle name="樣式 85" xfId="2222"/>
    <cellStyle name="樣式 86" xfId="2223"/>
    <cellStyle name="樣式 87" xfId="2224"/>
    <cellStyle name="樣式 88" xfId="2225"/>
    <cellStyle name="樣式 89" xfId="2226"/>
    <cellStyle name="樣式 9" xfId="2227"/>
    <cellStyle name="樣式 90" xfId="2228"/>
    <cellStyle name="樣式 91" xfId="2229"/>
    <cellStyle name="樣式 92" xfId="2230"/>
    <cellStyle name="樣式 93" xfId="2231"/>
    <cellStyle name="樣式 94" xfId="2232"/>
    <cellStyle name="樣式 95" xfId="2233"/>
    <cellStyle name="樣式 96" xfId="2234"/>
    <cellStyle name="樣式 97" xfId="2235"/>
    <cellStyle name="樣式 98" xfId="2236"/>
    <cellStyle name="樣式 99" xfId="2237"/>
    <cellStyle name="樣式 99 2" xfId="2286"/>
    <cellStyle name="樣式 99 2 2" xfId="2403"/>
    <cellStyle name="樣式 99 2 2 2" xfId="3247"/>
    <cellStyle name="樣式 99 2 2 2 2" xfId="3602"/>
    <cellStyle name="樣式 99 2 2 3" xfId="3600"/>
    <cellStyle name="樣式 99 2 2 4" xfId="3982"/>
    <cellStyle name="樣式 99 2 2 5" xfId="2773"/>
    <cellStyle name="樣式 99 2 3" xfId="2718"/>
    <cellStyle name="樣式 99 2 3 2" xfId="3810"/>
    <cellStyle name="樣式 99 2 3 3" xfId="3928"/>
    <cellStyle name="樣式 99 2 4" xfId="2998"/>
    <cellStyle name="樣式 99 2 4 2" xfId="3418"/>
    <cellStyle name="樣式 99 2 4 3" xfId="4036"/>
    <cellStyle name="樣式 99 2 5" xfId="3507"/>
    <cellStyle name="樣式 99 2 6" xfId="2850"/>
    <cellStyle name="樣式 99 2 7" xfId="3874"/>
    <cellStyle name="樣式 99 2 8" xfId="2655"/>
    <cellStyle name="樣式 99 3" xfId="2533"/>
    <cellStyle name="樣式 99 3 2" xfId="2956"/>
    <cellStyle name="樣式 99 3 3" xfId="3637"/>
    <cellStyle name="樣式 99 3 4" xfId="2813"/>
    <cellStyle name="樣式 99 4" xfId="2926"/>
    <cellStyle name="一般 2" xfId="1"/>
    <cellStyle name="一般 2 2" xfId="2238"/>
    <cellStyle name="一般 2 2 2" xfId="2460"/>
    <cellStyle name="一般 2 2 3" xfId="2534"/>
    <cellStyle name="一般 2 2 4" xfId="2932"/>
    <cellStyle name="一般 2 2 5" xfId="2418"/>
    <cellStyle name="一般 2 3" xfId="2239"/>
    <cellStyle name="一般 2 3 2" xfId="2380"/>
    <cellStyle name="一般 2 3 2 2" xfId="2719"/>
    <cellStyle name="一般 2 3 2 3" xfId="2960"/>
    <cellStyle name="一般 2 3 2 4" xfId="2466"/>
    <cellStyle name="一般 2 3 3" xfId="2938"/>
    <cellStyle name="一般 2 4" xfId="2246"/>
    <cellStyle name="一般 2 4 2" xfId="2678"/>
    <cellStyle name="一般 2 4 2 2" xfId="3207"/>
    <cellStyle name="一般 2 4 3" xfId="3130"/>
    <cellStyle name="一般 2 5" xfId="2306"/>
    <cellStyle name="一般 2 5 2" xfId="2717"/>
    <cellStyle name="一般 2 5 2 2" xfId="3208"/>
    <cellStyle name="一般 2 5 2 3" xfId="2957"/>
    <cellStyle name="一般 2 5 3" xfId="2439"/>
    <cellStyle name="一般 2 6" xfId="2409"/>
    <cellStyle name="一般 2 6 2" xfId="3209"/>
    <cellStyle name="一般 2 6 3" xfId="3276"/>
    <cellStyle name="一般 2 6 4" xfId="2929"/>
    <cellStyle name="一般 2 7" xfId="2955"/>
    <cellStyle name="一般 2 7 2" xfId="3206"/>
    <cellStyle name="一般 2 8" xfId="2415"/>
    <cellStyle name="一般 3" xfId="2240"/>
    <cellStyle name="一般 3 2" xfId="2464"/>
    <cellStyle name="一般 4" xfId="2241"/>
    <cellStyle name="一般 4 2" xfId="3210"/>
    <cellStyle name="一般_#572025 -- 訂料 PO" xfId="2411"/>
    <cellStyle name="一般_knit top ref spec (2)" xfId="2287"/>
    <cellStyle name="믅됞 [0.00]_PRODUCT DETAIL Q1" xfId="2058"/>
    <cellStyle name="믅됞_PRODUCT DETAIL Q1" xfId="2059"/>
    <cellStyle name="백분율_95" xfId="2060"/>
    <cellStyle name="中等" xfId="2458"/>
    <cellStyle name="中等 2" xfId="3040"/>
    <cellStyle name="注释" xfId="2242"/>
    <cellStyle name="注释 2" xfId="2382"/>
    <cellStyle name="注释 2 2" xfId="2857"/>
    <cellStyle name="注释 2 2 2" xfId="3331"/>
    <cellStyle name="注释 2 2 3" xfId="3792"/>
    <cellStyle name="注释 2 3" xfId="3340"/>
    <cellStyle name="注释 3" xfId="2676"/>
    <cellStyle name="注释 3 2" xfId="3211"/>
    <cellStyle name="注释 3 3" xfId="3329"/>
    <cellStyle name="注释 3 4" xfId="3741"/>
    <cellStyle name="注释 4" xfId="3267"/>
    <cellStyle name="注释 4 2" xfId="3330"/>
    <cellStyle name="注释 4 3" xfId="3764"/>
    <cellStyle name="注释 5" xfId="3356"/>
    <cellStyle name="뷭?_BOOKSHIP" xfId="2061"/>
    <cellStyle name="쉼표_Col-32-0907A ( I 42506 OI -3015pc ) USA Draft 1" xfId="2071"/>
    <cellStyle name="제목" xfId="2079"/>
    <cellStyle name="지정되지 않음" xfId="2080"/>
    <cellStyle name="콤냡?&lt;_x000f_$??:_x0009_`1_1 " xfId="2082"/>
    <cellStyle name="콤마 [0]_ 4차선적" xfId="2083"/>
    <cellStyle name="콤마_ 4Ĩ선적" xfId="2084"/>
    <cellStyle name="통화 [0]_1202" xfId="2085"/>
    <cellStyle name="통화_1202" xfId="2086"/>
    <cellStyle name="표준_(정보부문)월별인원계획" xfId="2087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jpeg"/><Relationship Id="rId1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47624</xdr:colOff>
      <xdr:row>3</xdr:row>
      <xdr:rowOff>38099</xdr:rowOff>
    </xdr:from>
    <xdr:to>
      <xdr:col>8</xdr:col>
      <xdr:colOff>280496</xdr:colOff>
      <xdr:row>12</xdr:row>
      <xdr:rowOff>152399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xmlns="" id="{D3251AE5-5D7E-4CE6-8CDC-EF811B012A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03544" y="761999"/>
          <a:ext cx="2457912" cy="2682240"/>
        </a:xfrm>
        <a:prstGeom prst="rect">
          <a:avLst/>
        </a:prstGeom>
      </xdr:spPr>
    </xdr:pic>
    <xdr:clientData/>
  </xdr:twoCellAnchor>
  <xdr:twoCellAnchor editAs="oneCell">
    <xdr:from>
      <xdr:col>8</xdr:col>
      <xdr:colOff>361949</xdr:colOff>
      <xdr:row>3</xdr:row>
      <xdr:rowOff>57150</xdr:rowOff>
    </xdr:from>
    <xdr:to>
      <xdr:col>11</xdr:col>
      <xdr:colOff>528469</xdr:colOff>
      <xdr:row>12</xdr:row>
      <xdr:rowOff>161925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xmlns="" id="{2D3554A7-9FC6-4245-B16C-5C7AA1B749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042909" y="781050"/>
          <a:ext cx="2345840" cy="267271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45720</xdr:colOff>
      <xdr:row>0</xdr:row>
      <xdr:rowOff>30480</xdr:rowOff>
    </xdr:from>
    <xdr:to>
      <xdr:col>5</xdr:col>
      <xdr:colOff>45720</xdr:colOff>
      <xdr:row>29</xdr:row>
      <xdr:rowOff>106680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xmlns="" id="{EA219E89-AB74-37E6-FE15-C1289C4351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720" y="30480"/>
          <a:ext cx="3352800" cy="5821680"/>
        </a:xfrm>
        <a:prstGeom prst="rect">
          <a:avLst/>
        </a:prstGeom>
      </xdr:spPr>
    </xdr:pic>
    <xdr:clientData/>
  </xdr:twoCellAnchor>
  <xdr:twoCellAnchor editAs="oneCell">
    <xdr:from>
      <xdr:col>5</xdr:col>
      <xdr:colOff>60960</xdr:colOff>
      <xdr:row>0</xdr:row>
      <xdr:rowOff>45720</xdr:rowOff>
    </xdr:from>
    <xdr:to>
      <xdr:col>10</xdr:col>
      <xdr:colOff>130792</xdr:colOff>
      <xdr:row>29</xdr:row>
      <xdr:rowOff>129540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xmlns="" id="{9C24476E-1876-CDFA-5BE8-C06EBDF539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413760" y="45720"/>
          <a:ext cx="3422632" cy="58293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114300</xdr:colOff>
      <xdr:row>39</xdr:row>
      <xdr:rowOff>53340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xmlns="" id="{CEA983D3-D951-C469-7E77-9996C91E19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478780" cy="7780020"/>
        </a:xfrm>
        <a:prstGeom prst="rect">
          <a:avLst/>
        </a:prstGeom>
      </xdr:spPr>
    </xdr:pic>
    <xdr:clientData/>
  </xdr:twoCellAnchor>
  <xdr:twoCellAnchor editAs="oneCell">
    <xdr:from>
      <xdr:col>8</xdr:col>
      <xdr:colOff>144780</xdr:colOff>
      <xdr:row>0</xdr:row>
      <xdr:rowOff>0</xdr:rowOff>
    </xdr:from>
    <xdr:to>
      <xdr:col>16</xdr:col>
      <xdr:colOff>266700</xdr:colOff>
      <xdr:row>39</xdr:row>
      <xdr:rowOff>91440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xmlns="" id="{FC189412-E1EF-60CB-A861-90E3260E2B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509260" y="0"/>
          <a:ext cx="5486400" cy="78181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1"/>
  <sheetViews>
    <sheetView tabSelected="1" view="pageBreakPreview" zoomScale="60" zoomScaleNormal="100" workbookViewId="0">
      <selection activeCell="F3" sqref="F3:J13"/>
    </sheetView>
  </sheetViews>
  <sheetFormatPr defaultColWidth="8.125" defaultRowHeight="19.5" customHeight="1"/>
  <cols>
    <col min="1" max="1" width="6.25" style="28" customWidth="1"/>
    <col min="2" max="2" width="26.625" style="28" customWidth="1"/>
    <col min="3" max="3" width="21.125" style="28" customWidth="1"/>
    <col min="4" max="4" width="6.75" style="28" customWidth="1"/>
    <col min="5" max="6" width="10.875" style="28" customWidth="1"/>
    <col min="7" max="7" width="7.375" style="28" customWidth="1"/>
    <col min="8" max="9" width="10.875" style="28" customWidth="1"/>
    <col min="10" max="10" width="9.625" style="28" customWidth="1"/>
    <col min="11" max="11" width="8.125" style="28"/>
    <col min="12" max="12" width="9.125" style="29" customWidth="1"/>
    <col min="13" max="256" width="8.125" style="28"/>
    <col min="257" max="257" width="6.25" style="28" customWidth="1"/>
    <col min="258" max="258" width="26.625" style="28" customWidth="1"/>
    <col min="259" max="259" width="21.125" style="28" customWidth="1"/>
    <col min="260" max="260" width="6.75" style="28" customWidth="1"/>
    <col min="261" max="262" width="10.875" style="28" customWidth="1"/>
    <col min="263" max="263" width="7.375" style="28" customWidth="1"/>
    <col min="264" max="265" width="10.875" style="28" customWidth="1"/>
    <col min="266" max="266" width="9.625" style="28" customWidth="1"/>
    <col min="267" max="267" width="8.125" style="28"/>
    <col min="268" max="268" width="9.125" style="28" customWidth="1"/>
    <col min="269" max="512" width="8.125" style="28"/>
    <col min="513" max="513" width="6.25" style="28" customWidth="1"/>
    <col min="514" max="514" width="26.625" style="28" customWidth="1"/>
    <col min="515" max="515" width="21.125" style="28" customWidth="1"/>
    <col min="516" max="516" width="6.75" style="28" customWidth="1"/>
    <col min="517" max="518" width="10.875" style="28" customWidth="1"/>
    <col min="519" max="519" width="7.375" style="28" customWidth="1"/>
    <col min="520" max="521" width="10.875" style="28" customWidth="1"/>
    <col min="522" max="522" width="9.625" style="28" customWidth="1"/>
    <col min="523" max="523" width="8.125" style="28"/>
    <col min="524" max="524" width="9.125" style="28" customWidth="1"/>
    <col min="525" max="768" width="8.125" style="28"/>
    <col min="769" max="769" width="6.25" style="28" customWidth="1"/>
    <col min="770" max="770" width="26.625" style="28" customWidth="1"/>
    <col min="771" max="771" width="21.125" style="28" customWidth="1"/>
    <col min="772" max="772" width="6.75" style="28" customWidth="1"/>
    <col min="773" max="774" width="10.875" style="28" customWidth="1"/>
    <col min="775" max="775" width="7.375" style="28" customWidth="1"/>
    <col min="776" max="777" width="10.875" style="28" customWidth="1"/>
    <col min="778" max="778" width="9.625" style="28" customWidth="1"/>
    <col min="779" max="779" width="8.125" style="28"/>
    <col min="780" max="780" width="9.125" style="28" customWidth="1"/>
    <col min="781" max="1024" width="8.125" style="28"/>
    <col min="1025" max="1025" width="6.25" style="28" customWidth="1"/>
    <col min="1026" max="1026" width="26.625" style="28" customWidth="1"/>
    <col min="1027" max="1027" width="21.125" style="28" customWidth="1"/>
    <col min="1028" max="1028" width="6.75" style="28" customWidth="1"/>
    <col min="1029" max="1030" width="10.875" style="28" customWidth="1"/>
    <col min="1031" max="1031" width="7.375" style="28" customWidth="1"/>
    <col min="1032" max="1033" width="10.875" style="28" customWidth="1"/>
    <col min="1034" max="1034" width="9.625" style="28" customWidth="1"/>
    <col min="1035" max="1035" width="8.125" style="28"/>
    <col min="1036" max="1036" width="9.125" style="28" customWidth="1"/>
    <col min="1037" max="1280" width="8.125" style="28"/>
    <col min="1281" max="1281" width="6.25" style="28" customWidth="1"/>
    <col min="1282" max="1282" width="26.625" style="28" customWidth="1"/>
    <col min="1283" max="1283" width="21.125" style="28" customWidth="1"/>
    <col min="1284" max="1284" width="6.75" style="28" customWidth="1"/>
    <col min="1285" max="1286" width="10.875" style="28" customWidth="1"/>
    <col min="1287" max="1287" width="7.375" style="28" customWidth="1"/>
    <col min="1288" max="1289" width="10.875" style="28" customWidth="1"/>
    <col min="1290" max="1290" width="9.625" style="28" customWidth="1"/>
    <col min="1291" max="1291" width="8.125" style="28"/>
    <col min="1292" max="1292" width="9.125" style="28" customWidth="1"/>
    <col min="1293" max="1536" width="8.125" style="28"/>
    <col min="1537" max="1537" width="6.25" style="28" customWidth="1"/>
    <col min="1538" max="1538" width="26.625" style="28" customWidth="1"/>
    <col min="1539" max="1539" width="21.125" style="28" customWidth="1"/>
    <col min="1540" max="1540" width="6.75" style="28" customWidth="1"/>
    <col min="1541" max="1542" width="10.875" style="28" customWidth="1"/>
    <col min="1543" max="1543" width="7.375" style="28" customWidth="1"/>
    <col min="1544" max="1545" width="10.875" style="28" customWidth="1"/>
    <col min="1546" max="1546" width="9.625" style="28" customWidth="1"/>
    <col min="1547" max="1547" width="8.125" style="28"/>
    <col min="1548" max="1548" width="9.125" style="28" customWidth="1"/>
    <col min="1549" max="1792" width="8.125" style="28"/>
    <col min="1793" max="1793" width="6.25" style="28" customWidth="1"/>
    <col min="1794" max="1794" width="26.625" style="28" customWidth="1"/>
    <col min="1795" max="1795" width="21.125" style="28" customWidth="1"/>
    <col min="1796" max="1796" width="6.75" style="28" customWidth="1"/>
    <col min="1797" max="1798" width="10.875" style="28" customWidth="1"/>
    <col min="1799" max="1799" width="7.375" style="28" customWidth="1"/>
    <col min="1800" max="1801" width="10.875" style="28" customWidth="1"/>
    <col min="1802" max="1802" width="9.625" style="28" customWidth="1"/>
    <col min="1803" max="1803" width="8.125" style="28"/>
    <col min="1804" max="1804" width="9.125" style="28" customWidth="1"/>
    <col min="1805" max="2048" width="8.125" style="28"/>
    <col min="2049" max="2049" width="6.25" style="28" customWidth="1"/>
    <col min="2050" max="2050" width="26.625" style="28" customWidth="1"/>
    <col min="2051" max="2051" width="21.125" style="28" customWidth="1"/>
    <col min="2052" max="2052" width="6.75" style="28" customWidth="1"/>
    <col min="2053" max="2054" width="10.875" style="28" customWidth="1"/>
    <col min="2055" max="2055" width="7.375" style="28" customWidth="1"/>
    <col min="2056" max="2057" width="10.875" style="28" customWidth="1"/>
    <col min="2058" max="2058" width="9.625" style="28" customWidth="1"/>
    <col min="2059" max="2059" width="8.125" style="28"/>
    <col min="2060" max="2060" width="9.125" style="28" customWidth="1"/>
    <col min="2061" max="2304" width="8.125" style="28"/>
    <col min="2305" max="2305" width="6.25" style="28" customWidth="1"/>
    <col min="2306" max="2306" width="26.625" style="28" customWidth="1"/>
    <col min="2307" max="2307" width="21.125" style="28" customWidth="1"/>
    <col min="2308" max="2308" width="6.75" style="28" customWidth="1"/>
    <col min="2309" max="2310" width="10.875" style="28" customWidth="1"/>
    <col min="2311" max="2311" width="7.375" style="28" customWidth="1"/>
    <col min="2312" max="2313" width="10.875" style="28" customWidth="1"/>
    <col min="2314" max="2314" width="9.625" style="28" customWidth="1"/>
    <col min="2315" max="2315" width="8.125" style="28"/>
    <col min="2316" max="2316" width="9.125" style="28" customWidth="1"/>
    <col min="2317" max="2560" width="8.125" style="28"/>
    <col min="2561" max="2561" width="6.25" style="28" customWidth="1"/>
    <col min="2562" max="2562" width="26.625" style="28" customWidth="1"/>
    <col min="2563" max="2563" width="21.125" style="28" customWidth="1"/>
    <col min="2564" max="2564" width="6.75" style="28" customWidth="1"/>
    <col min="2565" max="2566" width="10.875" style="28" customWidth="1"/>
    <col min="2567" max="2567" width="7.375" style="28" customWidth="1"/>
    <col min="2568" max="2569" width="10.875" style="28" customWidth="1"/>
    <col min="2570" max="2570" width="9.625" style="28" customWidth="1"/>
    <col min="2571" max="2571" width="8.125" style="28"/>
    <col min="2572" max="2572" width="9.125" style="28" customWidth="1"/>
    <col min="2573" max="2816" width="8.125" style="28"/>
    <col min="2817" max="2817" width="6.25" style="28" customWidth="1"/>
    <col min="2818" max="2818" width="26.625" style="28" customWidth="1"/>
    <col min="2819" max="2819" width="21.125" style="28" customWidth="1"/>
    <col min="2820" max="2820" width="6.75" style="28" customWidth="1"/>
    <col min="2821" max="2822" width="10.875" style="28" customWidth="1"/>
    <col min="2823" max="2823" width="7.375" style="28" customWidth="1"/>
    <col min="2824" max="2825" width="10.875" style="28" customWidth="1"/>
    <col min="2826" max="2826" width="9.625" style="28" customWidth="1"/>
    <col min="2827" max="2827" width="8.125" style="28"/>
    <col min="2828" max="2828" width="9.125" style="28" customWidth="1"/>
    <col min="2829" max="3072" width="8.125" style="28"/>
    <col min="3073" max="3073" width="6.25" style="28" customWidth="1"/>
    <col min="3074" max="3074" width="26.625" style="28" customWidth="1"/>
    <col min="3075" max="3075" width="21.125" style="28" customWidth="1"/>
    <col min="3076" max="3076" width="6.75" style="28" customWidth="1"/>
    <col min="3077" max="3078" width="10.875" style="28" customWidth="1"/>
    <col min="3079" max="3079" width="7.375" style="28" customWidth="1"/>
    <col min="3080" max="3081" width="10.875" style="28" customWidth="1"/>
    <col min="3082" max="3082" width="9.625" style="28" customWidth="1"/>
    <col min="3083" max="3083" width="8.125" style="28"/>
    <col min="3084" max="3084" width="9.125" style="28" customWidth="1"/>
    <col min="3085" max="3328" width="8.125" style="28"/>
    <col min="3329" max="3329" width="6.25" style="28" customWidth="1"/>
    <col min="3330" max="3330" width="26.625" style="28" customWidth="1"/>
    <col min="3331" max="3331" width="21.125" style="28" customWidth="1"/>
    <col min="3332" max="3332" width="6.75" style="28" customWidth="1"/>
    <col min="3333" max="3334" width="10.875" style="28" customWidth="1"/>
    <col min="3335" max="3335" width="7.375" style="28" customWidth="1"/>
    <col min="3336" max="3337" width="10.875" style="28" customWidth="1"/>
    <col min="3338" max="3338" width="9.625" style="28" customWidth="1"/>
    <col min="3339" max="3339" width="8.125" style="28"/>
    <col min="3340" max="3340" width="9.125" style="28" customWidth="1"/>
    <col min="3341" max="3584" width="8.125" style="28"/>
    <col min="3585" max="3585" width="6.25" style="28" customWidth="1"/>
    <col min="3586" max="3586" width="26.625" style="28" customWidth="1"/>
    <col min="3587" max="3587" width="21.125" style="28" customWidth="1"/>
    <col min="3588" max="3588" width="6.75" style="28" customWidth="1"/>
    <col min="3589" max="3590" width="10.875" style="28" customWidth="1"/>
    <col min="3591" max="3591" width="7.375" style="28" customWidth="1"/>
    <col min="3592" max="3593" width="10.875" style="28" customWidth="1"/>
    <col min="3594" max="3594" width="9.625" style="28" customWidth="1"/>
    <col min="3595" max="3595" width="8.125" style="28"/>
    <col min="3596" max="3596" width="9.125" style="28" customWidth="1"/>
    <col min="3597" max="3840" width="8.125" style="28"/>
    <col min="3841" max="3841" width="6.25" style="28" customWidth="1"/>
    <col min="3842" max="3842" width="26.625" style="28" customWidth="1"/>
    <col min="3843" max="3843" width="21.125" style="28" customWidth="1"/>
    <col min="3844" max="3844" width="6.75" style="28" customWidth="1"/>
    <col min="3845" max="3846" width="10.875" style="28" customWidth="1"/>
    <col min="3847" max="3847" width="7.375" style="28" customWidth="1"/>
    <col min="3848" max="3849" width="10.875" style="28" customWidth="1"/>
    <col min="3850" max="3850" width="9.625" style="28" customWidth="1"/>
    <col min="3851" max="3851" width="8.125" style="28"/>
    <col min="3852" max="3852" width="9.125" style="28" customWidth="1"/>
    <col min="3853" max="4096" width="8.125" style="28"/>
    <col min="4097" max="4097" width="6.25" style="28" customWidth="1"/>
    <col min="4098" max="4098" width="26.625" style="28" customWidth="1"/>
    <col min="4099" max="4099" width="21.125" style="28" customWidth="1"/>
    <col min="4100" max="4100" width="6.75" style="28" customWidth="1"/>
    <col min="4101" max="4102" width="10.875" style="28" customWidth="1"/>
    <col min="4103" max="4103" width="7.375" style="28" customWidth="1"/>
    <col min="4104" max="4105" width="10.875" style="28" customWidth="1"/>
    <col min="4106" max="4106" width="9.625" style="28" customWidth="1"/>
    <col min="4107" max="4107" width="8.125" style="28"/>
    <col min="4108" max="4108" width="9.125" style="28" customWidth="1"/>
    <col min="4109" max="4352" width="8.125" style="28"/>
    <col min="4353" max="4353" width="6.25" style="28" customWidth="1"/>
    <col min="4354" max="4354" width="26.625" style="28" customWidth="1"/>
    <col min="4355" max="4355" width="21.125" style="28" customWidth="1"/>
    <col min="4356" max="4356" width="6.75" style="28" customWidth="1"/>
    <col min="4357" max="4358" width="10.875" style="28" customWidth="1"/>
    <col min="4359" max="4359" width="7.375" style="28" customWidth="1"/>
    <col min="4360" max="4361" width="10.875" style="28" customWidth="1"/>
    <col min="4362" max="4362" width="9.625" style="28" customWidth="1"/>
    <col min="4363" max="4363" width="8.125" style="28"/>
    <col min="4364" max="4364" width="9.125" style="28" customWidth="1"/>
    <col min="4365" max="4608" width="8.125" style="28"/>
    <col min="4609" max="4609" width="6.25" style="28" customWidth="1"/>
    <col min="4610" max="4610" width="26.625" style="28" customWidth="1"/>
    <col min="4611" max="4611" width="21.125" style="28" customWidth="1"/>
    <col min="4612" max="4612" width="6.75" style="28" customWidth="1"/>
    <col min="4613" max="4614" width="10.875" style="28" customWidth="1"/>
    <col min="4615" max="4615" width="7.375" style="28" customWidth="1"/>
    <col min="4616" max="4617" width="10.875" style="28" customWidth="1"/>
    <col min="4618" max="4618" width="9.625" style="28" customWidth="1"/>
    <col min="4619" max="4619" width="8.125" style="28"/>
    <col min="4620" max="4620" width="9.125" style="28" customWidth="1"/>
    <col min="4621" max="4864" width="8.125" style="28"/>
    <col min="4865" max="4865" width="6.25" style="28" customWidth="1"/>
    <col min="4866" max="4866" width="26.625" style="28" customWidth="1"/>
    <col min="4867" max="4867" width="21.125" style="28" customWidth="1"/>
    <col min="4868" max="4868" width="6.75" style="28" customWidth="1"/>
    <col min="4869" max="4870" width="10.875" style="28" customWidth="1"/>
    <col min="4871" max="4871" width="7.375" style="28" customWidth="1"/>
    <col min="4872" max="4873" width="10.875" style="28" customWidth="1"/>
    <col min="4874" max="4874" width="9.625" style="28" customWidth="1"/>
    <col min="4875" max="4875" width="8.125" style="28"/>
    <col min="4876" max="4876" width="9.125" style="28" customWidth="1"/>
    <col min="4877" max="5120" width="8.125" style="28"/>
    <col min="5121" max="5121" width="6.25" style="28" customWidth="1"/>
    <col min="5122" max="5122" width="26.625" style="28" customWidth="1"/>
    <col min="5123" max="5123" width="21.125" style="28" customWidth="1"/>
    <col min="5124" max="5124" width="6.75" style="28" customWidth="1"/>
    <col min="5125" max="5126" width="10.875" style="28" customWidth="1"/>
    <col min="5127" max="5127" width="7.375" style="28" customWidth="1"/>
    <col min="5128" max="5129" width="10.875" style="28" customWidth="1"/>
    <col min="5130" max="5130" width="9.625" style="28" customWidth="1"/>
    <col min="5131" max="5131" width="8.125" style="28"/>
    <col min="5132" max="5132" width="9.125" style="28" customWidth="1"/>
    <col min="5133" max="5376" width="8.125" style="28"/>
    <col min="5377" max="5377" width="6.25" style="28" customWidth="1"/>
    <col min="5378" max="5378" width="26.625" style="28" customWidth="1"/>
    <col min="5379" max="5379" width="21.125" style="28" customWidth="1"/>
    <col min="5380" max="5380" width="6.75" style="28" customWidth="1"/>
    <col min="5381" max="5382" width="10.875" style="28" customWidth="1"/>
    <col min="5383" max="5383" width="7.375" style="28" customWidth="1"/>
    <col min="5384" max="5385" width="10.875" style="28" customWidth="1"/>
    <col min="5386" max="5386" width="9.625" style="28" customWidth="1"/>
    <col min="5387" max="5387" width="8.125" style="28"/>
    <col min="5388" max="5388" width="9.125" style="28" customWidth="1"/>
    <col min="5389" max="5632" width="8.125" style="28"/>
    <col min="5633" max="5633" width="6.25" style="28" customWidth="1"/>
    <col min="5634" max="5634" width="26.625" style="28" customWidth="1"/>
    <col min="5635" max="5635" width="21.125" style="28" customWidth="1"/>
    <col min="5636" max="5636" width="6.75" style="28" customWidth="1"/>
    <col min="5637" max="5638" width="10.875" style="28" customWidth="1"/>
    <col min="5639" max="5639" width="7.375" style="28" customWidth="1"/>
    <col min="5640" max="5641" width="10.875" style="28" customWidth="1"/>
    <col min="5642" max="5642" width="9.625" style="28" customWidth="1"/>
    <col min="5643" max="5643" width="8.125" style="28"/>
    <col min="5644" max="5644" width="9.125" style="28" customWidth="1"/>
    <col min="5645" max="5888" width="8.125" style="28"/>
    <col min="5889" max="5889" width="6.25" style="28" customWidth="1"/>
    <col min="5890" max="5890" width="26.625" style="28" customWidth="1"/>
    <col min="5891" max="5891" width="21.125" style="28" customWidth="1"/>
    <col min="5892" max="5892" width="6.75" style="28" customWidth="1"/>
    <col min="5893" max="5894" width="10.875" style="28" customWidth="1"/>
    <col min="5895" max="5895" width="7.375" style="28" customWidth="1"/>
    <col min="5896" max="5897" width="10.875" style="28" customWidth="1"/>
    <col min="5898" max="5898" width="9.625" style="28" customWidth="1"/>
    <col min="5899" max="5899" width="8.125" style="28"/>
    <col min="5900" max="5900" width="9.125" style="28" customWidth="1"/>
    <col min="5901" max="6144" width="8.125" style="28"/>
    <col min="6145" max="6145" width="6.25" style="28" customWidth="1"/>
    <col min="6146" max="6146" width="26.625" style="28" customWidth="1"/>
    <col min="6147" max="6147" width="21.125" style="28" customWidth="1"/>
    <col min="6148" max="6148" width="6.75" style="28" customWidth="1"/>
    <col min="6149" max="6150" width="10.875" style="28" customWidth="1"/>
    <col min="6151" max="6151" width="7.375" style="28" customWidth="1"/>
    <col min="6152" max="6153" width="10.875" style="28" customWidth="1"/>
    <col min="6154" max="6154" width="9.625" style="28" customWidth="1"/>
    <col min="6155" max="6155" width="8.125" style="28"/>
    <col min="6156" max="6156" width="9.125" style="28" customWidth="1"/>
    <col min="6157" max="6400" width="8.125" style="28"/>
    <col min="6401" max="6401" width="6.25" style="28" customWidth="1"/>
    <col min="6402" max="6402" width="26.625" style="28" customWidth="1"/>
    <col min="6403" max="6403" width="21.125" style="28" customWidth="1"/>
    <col min="6404" max="6404" width="6.75" style="28" customWidth="1"/>
    <col min="6405" max="6406" width="10.875" style="28" customWidth="1"/>
    <col min="6407" max="6407" width="7.375" style="28" customWidth="1"/>
    <col min="6408" max="6409" width="10.875" style="28" customWidth="1"/>
    <col min="6410" max="6410" width="9.625" style="28" customWidth="1"/>
    <col min="6411" max="6411" width="8.125" style="28"/>
    <col min="6412" max="6412" width="9.125" style="28" customWidth="1"/>
    <col min="6413" max="6656" width="8.125" style="28"/>
    <col min="6657" max="6657" width="6.25" style="28" customWidth="1"/>
    <col min="6658" max="6658" width="26.625" style="28" customWidth="1"/>
    <col min="6659" max="6659" width="21.125" style="28" customWidth="1"/>
    <col min="6660" max="6660" width="6.75" style="28" customWidth="1"/>
    <col min="6661" max="6662" width="10.875" style="28" customWidth="1"/>
    <col min="6663" max="6663" width="7.375" style="28" customWidth="1"/>
    <col min="6664" max="6665" width="10.875" style="28" customWidth="1"/>
    <col min="6666" max="6666" width="9.625" style="28" customWidth="1"/>
    <col min="6667" max="6667" width="8.125" style="28"/>
    <col min="6668" max="6668" width="9.125" style="28" customWidth="1"/>
    <col min="6669" max="6912" width="8.125" style="28"/>
    <col min="6913" max="6913" width="6.25" style="28" customWidth="1"/>
    <col min="6914" max="6914" width="26.625" style="28" customWidth="1"/>
    <col min="6915" max="6915" width="21.125" style="28" customWidth="1"/>
    <col min="6916" max="6916" width="6.75" style="28" customWidth="1"/>
    <col min="6917" max="6918" width="10.875" style="28" customWidth="1"/>
    <col min="6919" max="6919" width="7.375" style="28" customWidth="1"/>
    <col min="6920" max="6921" width="10.875" style="28" customWidth="1"/>
    <col min="6922" max="6922" width="9.625" style="28" customWidth="1"/>
    <col min="6923" max="6923" width="8.125" style="28"/>
    <col min="6924" max="6924" width="9.125" style="28" customWidth="1"/>
    <col min="6925" max="7168" width="8.125" style="28"/>
    <col min="7169" max="7169" width="6.25" style="28" customWidth="1"/>
    <col min="7170" max="7170" width="26.625" style="28" customWidth="1"/>
    <col min="7171" max="7171" width="21.125" style="28" customWidth="1"/>
    <col min="7172" max="7172" width="6.75" style="28" customWidth="1"/>
    <col min="7173" max="7174" width="10.875" style="28" customWidth="1"/>
    <col min="7175" max="7175" width="7.375" style="28" customWidth="1"/>
    <col min="7176" max="7177" width="10.875" style="28" customWidth="1"/>
    <col min="7178" max="7178" width="9.625" style="28" customWidth="1"/>
    <col min="7179" max="7179" width="8.125" style="28"/>
    <col min="7180" max="7180" width="9.125" style="28" customWidth="1"/>
    <col min="7181" max="7424" width="8.125" style="28"/>
    <col min="7425" max="7425" width="6.25" style="28" customWidth="1"/>
    <col min="7426" max="7426" width="26.625" style="28" customWidth="1"/>
    <col min="7427" max="7427" width="21.125" style="28" customWidth="1"/>
    <col min="7428" max="7428" width="6.75" style="28" customWidth="1"/>
    <col min="7429" max="7430" width="10.875" style="28" customWidth="1"/>
    <col min="7431" max="7431" width="7.375" style="28" customWidth="1"/>
    <col min="7432" max="7433" width="10.875" style="28" customWidth="1"/>
    <col min="7434" max="7434" width="9.625" style="28" customWidth="1"/>
    <col min="7435" max="7435" width="8.125" style="28"/>
    <col min="7436" max="7436" width="9.125" style="28" customWidth="1"/>
    <col min="7437" max="7680" width="8.125" style="28"/>
    <col min="7681" max="7681" width="6.25" style="28" customWidth="1"/>
    <col min="7682" max="7682" width="26.625" style="28" customWidth="1"/>
    <col min="7683" max="7683" width="21.125" style="28" customWidth="1"/>
    <col min="7684" max="7684" width="6.75" style="28" customWidth="1"/>
    <col min="7685" max="7686" width="10.875" style="28" customWidth="1"/>
    <col min="7687" max="7687" width="7.375" style="28" customWidth="1"/>
    <col min="7688" max="7689" width="10.875" style="28" customWidth="1"/>
    <col min="7690" max="7690" width="9.625" style="28" customWidth="1"/>
    <col min="7691" max="7691" width="8.125" style="28"/>
    <col min="7692" max="7692" width="9.125" style="28" customWidth="1"/>
    <col min="7693" max="7936" width="8.125" style="28"/>
    <col min="7937" max="7937" width="6.25" style="28" customWidth="1"/>
    <col min="7938" max="7938" width="26.625" style="28" customWidth="1"/>
    <col min="7939" max="7939" width="21.125" style="28" customWidth="1"/>
    <col min="7940" max="7940" width="6.75" style="28" customWidth="1"/>
    <col min="7941" max="7942" width="10.875" style="28" customWidth="1"/>
    <col min="7943" max="7943" width="7.375" style="28" customWidth="1"/>
    <col min="7944" max="7945" width="10.875" style="28" customWidth="1"/>
    <col min="7946" max="7946" width="9.625" style="28" customWidth="1"/>
    <col min="7947" max="7947" width="8.125" style="28"/>
    <col min="7948" max="7948" width="9.125" style="28" customWidth="1"/>
    <col min="7949" max="8192" width="8.125" style="28"/>
    <col min="8193" max="8193" width="6.25" style="28" customWidth="1"/>
    <col min="8194" max="8194" width="26.625" style="28" customWidth="1"/>
    <col min="8195" max="8195" width="21.125" style="28" customWidth="1"/>
    <col min="8196" max="8196" width="6.75" style="28" customWidth="1"/>
    <col min="8197" max="8198" width="10.875" style="28" customWidth="1"/>
    <col min="8199" max="8199" width="7.375" style="28" customWidth="1"/>
    <col min="8200" max="8201" width="10.875" style="28" customWidth="1"/>
    <col min="8202" max="8202" width="9.625" style="28" customWidth="1"/>
    <col min="8203" max="8203" width="8.125" style="28"/>
    <col min="8204" max="8204" width="9.125" style="28" customWidth="1"/>
    <col min="8205" max="8448" width="8.125" style="28"/>
    <col min="8449" max="8449" width="6.25" style="28" customWidth="1"/>
    <col min="8450" max="8450" width="26.625" style="28" customWidth="1"/>
    <col min="8451" max="8451" width="21.125" style="28" customWidth="1"/>
    <col min="8452" max="8452" width="6.75" style="28" customWidth="1"/>
    <col min="8453" max="8454" width="10.875" style="28" customWidth="1"/>
    <col min="8455" max="8455" width="7.375" style="28" customWidth="1"/>
    <col min="8456" max="8457" width="10.875" style="28" customWidth="1"/>
    <col min="8458" max="8458" width="9.625" style="28" customWidth="1"/>
    <col min="8459" max="8459" width="8.125" style="28"/>
    <col min="8460" max="8460" width="9.125" style="28" customWidth="1"/>
    <col min="8461" max="8704" width="8.125" style="28"/>
    <col min="8705" max="8705" width="6.25" style="28" customWidth="1"/>
    <col min="8706" max="8706" width="26.625" style="28" customWidth="1"/>
    <col min="8707" max="8707" width="21.125" style="28" customWidth="1"/>
    <col min="8708" max="8708" width="6.75" style="28" customWidth="1"/>
    <col min="8709" max="8710" width="10.875" style="28" customWidth="1"/>
    <col min="8711" max="8711" width="7.375" style="28" customWidth="1"/>
    <col min="8712" max="8713" width="10.875" style="28" customWidth="1"/>
    <col min="8714" max="8714" width="9.625" style="28" customWidth="1"/>
    <col min="8715" max="8715" width="8.125" style="28"/>
    <col min="8716" max="8716" width="9.125" style="28" customWidth="1"/>
    <col min="8717" max="8960" width="8.125" style="28"/>
    <col min="8961" max="8961" width="6.25" style="28" customWidth="1"/>
    <col min="8962" max="8962" width="26.625" style="28" customWidth="1"/>
    <col min="8963" max="8963" width="21.125" style="28" customWidth="1"/>
    <col min="8964" max="8964" width="6.75" style="28" customWidth="1"/>
    <col min="8965" max="8966" width="10.875" style="28" customWidth="1"/>
    <col min="8967" max="8967" width="7.375" style="28" customWidth="1"/>
    <col min="8968" max="8969" width="10.875" style="28" customWidth="1"/>
    <col min="8970" max="8970" width="9.625" style="28" customWidth="1"/>
    <col min="8971" max="8971" width="8.125" style="28"/>
    <col min="8972" max="8972" width="9.125" style="28" customWidth="1"/>
    <col min="8973" max="9216" width="8.125" style="28"/>
    <col min="9217" max="9217" width="6.25" style="28" customWidth="1"/>
    <col min="9218" max="9218" width="26.625" style="28" customWidth="1"/>
    <col min="9219" max="9219" width="21.125" style="28" customWidth="1"/>
    <col min="9220" max="9220" width="6.75" style="28" customWidth="1"/>
    <col min="9221" max="9222" width="10.875" style="28" customWidth="1"/>
    <col min="9223" max="9223" width="7.375" style="28" customWidth="1"/>
    <col min="9224" max="9225" width="10.875" style="28" customWidth="1"/>
    <col min="9226" max="9226" width="9.625" style="28" customWidth="1"/>
    <col min="9227" max="9227" width="8.125" style="28"/>
    <col min="9228" max="9228" width="9.125" style="28" customWidth="1"/>
    <col min="9229" max="9472" width="8.125" style="28"/>
    <col min="9473" max="9473" width="6.25" style="28" customWidth="1"/>
    <col min="9474" max="9474" width="26.625" style="28" customWidth="1"/>
    <col min="9475" max="9475" width="21.125" style="28" customWidth="1"/>
    <col min="9476" max="9476" width="6.75" style="28" customWidth="1"/>
    <col min="9477" max="9478" width="10.875" style="28" customWidth="1"/>
    <col min="9479" max="9479" width="7.375" style="28" customWidth="1"/>
    <col min="9480" max="9481" width="10.875" style="28" customWidth="1"/>
    <col min="9482" max="9482" width="9.625" style="28" customWidth="1"/>
    <col min="9483" max="9483" width="8.125" style="28"/>
    <col min="9484" max="9484" width="9.125" style="28" customWidth="1"/>
    <col min="9485" max="9728" width="8.125" style="28"/>
    <col min="9729" max="9729" width="6.25" style="28" customWidth="1"/>
    <col min="9730" max="9730" width="26.625" style="28" customWidth="1"/>
    <col min="9731" max="9731" width="21.125" style="28" customWidth="1"/>
    <col min="9732" max="9732" width="6.75" style="28" customWidth="1"/>
    <col min="9733" max="9734" width="10.875" style="28" customWidth="1"/>
    <col min="9735" max="9735" width="7.375" style="28" customWidth="1"/>
    <col min="9736" max="9737" width="10.875" style="28" customWidth="1"/>
    <col min="9738" max="9738" width="9.625" style="28" customWidth="1"/>
    <col min="9739" max="9739" width="8.125" style="28"/>
    <col min="9740" max="9740" width="9.125" style="28" customWidth="1"/>
    <col min="9741" max="9984" width="8.125" style="28"/>
    <col min="9985" max="9985" width="6.25" style="28" customWidth="1"/>
    <col min="9986" max="9986" width="26.625" style="28" customWidth="1"/>
    <col min="9987" max="9987" width="21.125" style="28" customWidth="1"/>
    <col min="9988" max="9988" width="6.75" style="28" customWidth="1"/>
    <col min="9989" max="9990" width="10.875" style="28" customWidth="1"/>
    <col min="9991" max="9991" width="7.375" style="28" customWidth="1"/>
    <col min="9992" max="9993" width="10.875" style="28" customWidth="1"/>
    <col min="9994" max="9994" width="9.625" style="28" customWidth="1"/>
    <col min="9995" max="9995" width="8.125" style="28"/>
    <col min="9996" max="9996" width="9.125" style="28" customWidth="1"/>
    <col min="9997" max="10240" width="8.125" style="28"/>
    <col min="10241" max="10241" width="6.25" style="28" customWidth="1"/>
    <col min="10242" max="10242" width="26.625" style="28" customWidth="1"/>
    <col min="10243" max="10243" width="21.125" style="28" customWidth="1"/>
    <col min="10244" max="10244" width="6.75" style="28" customWidth="1"/>
    <col min="10245" max="10246" width="10.875" style="28" customWidth="1"/>
    <col min="10247" max="10247" width="7.375" style="28" customWidth="1"/>
    <col min="10248" max="10249" width="10.875" style="28" customWidth="1"/>
    <col min="10250" max="10250" width="9.625" style="28" customWidth="1"/>
    <col min="10251" max="10251" width="8.125" style="28"/>
    <col min="10252" max="10252" width="9.125" style="28" customWidth="1"/>
    <col min="10253" max="10496" width="8.125" style="28"/>
    <col min="10497" max="10497" width="6.25" style="28" customWidth="1"/>
    <col min="10498" max="10498" width="26.625" style="28" customWidth="1"/>
    <col min="10499" max="10499" width="21.125" style="28" customWidth="1"/>
    <col min="10500" max="10500" width="6.75" style="28" customWidth="1"/>
    <col min="10501" max="10502" width="10.875" style="28" customWidth="1"/>
    <col min="10503" max="10503" width="7.375" style="28" customWidth="1"/>
    <col min="10504" max="10505" width="10.875" style="28" customWidth="1"/>
    <col min="10506" max="10506" width="9.625" style="28" customWidth="1"/>
    <col min="10507" max="10507" width="8.125" style="28"/>
    <col min="10508" max="10508" width="9.125" style="28" customWidth="1"/>
    <col min="10509" max="10752" width="8.125" style="28"/>
    <col min="10753" max="10753" width="6.25" style="28" customWidth="1"/>
    <col min="10754" max="10754" width="26.625" style="28" customWidth="1"/>
    <col min="10755" max="10755" width="21.125" style="28" customWidth="1"/>
    <col min="10756" max="10756" width="6.75" style="28" customWidth="1"/>
    <col min="10757" max="10758" width="10.875" style="28" customWidth="1"/>
    <col min="10759" max="10759" width="7.375" style="28" customWidth="1"/>
    <col min="10760" max="10761" width="10.875" style="28" customWidth="1"/>
    <col min="10762" max="10762" width="9.625" style="28" customWidth="1"/>
    <col min="10763" max="10763" width="8.125" style="28"/>
    <col min="10764" max="10764" width="9.125" style="28" customWidth="1"/>
    <col min="10765" max="11008" width="8.125" style="28"/>
    <col min="11009" max="11009" width="6.25" style="28" customWidth="1"/>
    <col min="11010" max="11010" width="26.625" style="28" customWidth="1"/>
    <col min="11011" max="11011" width="21.125" style="28" customWidth="1"/>
    <col min="11012" max="11012" width="6.75" style="28" customWidth="1"/>
    <col min="11013" max="11014" width="10.875" style="28" customWidth="1"/>
    <col min="11015" max="11015" width="7.375" style="28" customWidth="1"/>
    <col min="11016" max="11017" width="10.875" style="28" customWidth="1"/>
    <col min="11018" max="11018" width="9.625" style="28" customWidth="1"/>
    <col min="11019" max="11019" width="8.125" style="28"/>
    <col min="11020" max="11020" width="9.125" style="28" customWidth="1"/>
    <col min="11021" max="11264" width="8.125" style="28"/>
    <col min="11265" max="11265" width="6.25" style="28" customWidth="1"/>
    <col min="11266" max="11266" width="26.625" style="28" customWidth="1"/>
    <col min="11267" max="11267" width="21.125" style="28" customWidth="1"/>
    <col min="11268" max="11268" width="6.75" style="28" customWidth="1"/>
    <col min="11269" max="11270" width="10.875" style="28" customWidth="1"/>
    <col min="11271" max="11271" width="7.375" style="28" customWidth="1"/>
    <col min="11272" max="11273" width="10.875" style="28" customWidth="1"/>
    <col min="11274" max="11274" width="9.625" style="28" customWidth="1"/>
    <col min="11275" max="11275" width="8.125" style="28"/>
    <col min="11276" max="11276" width="9.125" style="28" customWidth="1"/>
    <col min="11277" max="11520" width="8.125" style="28"/>
    <col min="11521" max="11521" width="6.25" style="28" customWidth="1"/>
    <col min="11522" max="11522" width="26.625" style="28" customWidth="1"/>
    <col min="11523" max="11523" width="21.125" style="28" customWidth="1"/>
    <col min="11524" max="11524" width="6.75" style="28" customWidth="1"/>
    <col min="11525" max="11526" width="10.875" style="28" customWidth="1"/>
    <col min="11527" max="11527" width="7.375" style="28" customWidth="1"/>
    <col min="11528" max="11529" width="10.875" style="28" customWidth="1"/>
    <col min="11530" max="11530" width="9.625" style="28" customWidth="1"/>
    <col min="11531" max="11531" width="8.125" style="28"/>
    <col min="11532" max="11532" width="9.125" style="28" customWidth="1"/>
    <col min="11533" max="11776" width="8.125" style="28"/>
    <col min="11777" max="11777" width="6.25" style="28" customWidth="1"/>
    <col min="11778" max="11778" width="26.625" style="28" customWidth="1"/>
    <col min="11779" max="11779" width="21.125" style="28" customWidth="1"/>
    <col min="11780" max="11780" width="6.75" style="28" customWidth="1"/>
    <col min="11781" max="11782" width="10.875" style="28" customWidth="1"/>
    <col min="11783" max="11783" width="7.375" style="28" customWidth="1"/>
    <col min="11784" max="11785" width="10.875" style="28" customWidth="1"/>
    <col min="11786" max="11786" width="9.625" style="28" customWidth="1"/>
    <col min="11787" max="11787" width="8.125" style="28"/>
    <col min="11788" max="11788" width="9.125" style="28" customWidth="1"/>
    <col min="11789" max="12032" width="8.125" style="28"/>
    <col min="12033" max="12033" width="6.25" style="28" customWidth="1"/>
    <col min="12034" max="12034" width="26.625" style="28" customWidth="1"/>
    <col min="12035" max="12035" width="21.125" style="28" customWidth="1"/>
    <col min="12036" max="12036" width="6.75" style="28" customWidth="1"/>
    <col min="12037" max="12038" width="10.875" style="28" customWidth="1"/>
    <col min="12039" max="12039" width="7.375" style="28" customWidth="1"/>
    <col min="12040" max="12041" width="10.875" style="28" customWidth="1"/>
    <col min="12042" max="12042" width="9.625" style="28" customWidth="1"/>
    <col min="12043" max="12043" width="8.125" style="28"/>
    <col min="12044" max="12044" width="9.125" style="28" customWidth="1"/>
    <col min="12045" max="12288" width="8.125" style="28"/>
    <col min="12289" max="12289" width="6.25" style="28" customWidth="1"/>
    <col min="12290" max="12290" width="26.625" style="28" customWidth="1"/>
    <col min="12291" max="12291" width="21.125" style="28" customWidth="1"/>
    <col min="12292" max="12292" width="6.75" style="28" customWidth="1"/>
    <col min="12293" max="12294" width="10.875" style="28" customWidth="1"/>
    <col min="12295" max="12295" width="7.375" style="28" customWidth="1"/>
    <col min="12296" max="12297" width="10.875" style="28" customWidth="1"/>
    <col min="12298" max="12298" width="9.625" style="28" customWidth="1"/>
    <col min="12299" max="12299" width="8.125" style="28"/>
    <col min="12300" max="12300" width="9.125" style="28" customWidth="1"/>
    <col min="12301" max="12544" width="8.125" style="28"/>
    <col min="12545" max="12545" width="6.25" style="28" customWidth="1"/>
    <col min="12546" max="12546" width="26.625" style="28" customWidth="1"/>
    <col min="12547" max="12547" width="21.125" style="28" customWidth="1"/>
    <col min="12548" max="12548" width="6.75" style="28" customWidth="1"/>
    <col min="12549" max="12550" width="10.875" style="28" customWidth="1"/>
    <col min="12551" max="12551" width="7.375" style="28" customWidth="1"/>
    <col min="12552" max="12553" width="10.875" style="28" customWidth="1"/>
    <col min="12554" max="12554" width="9.625" style="28" customWidth="1"/>
    <col min="12555" max="12555" width="8.125" style="28"/>
    <col min="12556" max="12556" width="9.125" style="28" customWidth="1"/>
    <col min="12557" max="12800" width="8.125" style="28"/>
    <col min="12801" max="12801" width="6.25" style="28" customWidth="1"/>
    <col min="12802" max="12802" width="26.625" style="28" customWidth="1"/>
    <col min="12803" max="12803" width="21.125" style="28" customWidth="1"/>
    <col min="12804" max="12804" width="6.75" style="28" customWidth="1"/>
    <col min="12805" max="12806" width="10.875" style="28" customWidth="1"/>
    <col min="12807" max="12807" width="7.375" style="28" customWidth="1"/>
    <col min="12808" max="12809" width="10.875" style="28" customWidth="1"/>
    <col min="12810" max="12810" width="9.625" style="28" customWidth="1"/>
    <col min="12811" max="12811" width="8.125" style="28"/>
    <col min="12812" max="12812" width="9.125" style="28" customWidth="1"/>
    <col min="12813" max="13056" width="8.125" style="28"/>
    <col min="13057" max="13057" width="6.25" style="28" customWidth="1"/>
    <col min="13058" max="13058" width="26.625" style="28" customWidth="1"/>
    <col min="13059" max="13059" width="21.125" style="28" customWidth="1"/>
    <col min="13060" max="13060" width="6.75" style="28" customWidth="1"/>
    <col min="13061" max="13062" width="10.875" style="28" customWidth="1"/>
    <col min="13063" max="13063" width="7.375" style="28" customWidth="1"/>
    <col min="13064" max="13065" width="10.875" style="28" customWidth="1"/>
    <col min="13066" max="13066" width="9.625" style="28" customWidth="1"/>
    <col min="13067" max="13067" width="8.125" style="28"/>
    <col min="13068" max="13068" width="9.125" style="28" customWidth="1"/>
    <col min="13069" max="13312" width="8.125" style="28"/>
    <col min="13313" max="13313" width="6.25" style="28" customWidth="1"/>
    <col min="13314" max="13314" width="26.625" style="28" customWidth="1"/>
    <col min="13315" max="13315" width="21.125" style="28" customWidth="1"/>
    <col min="13316" max="13316" width="6.75" style="28" customWidth="1"/>
    <col min="13317" max="13318" width="10.875" style="28" customWidth="1"/>
    <col min="13319" max="13319" width="7.375" style="28" customWidth="1"/>
    <col min="13320" max="13321" width="10.875" style="28" customWidth="1"/>
    <col min="13322" max="13322" width="9.625" style="28" customWidth="1"/>
    <col min="13323" max="13323" width="8.125" style="28"/>
    <col min="13324" max="13324" width="9.125" style="28" customWidth="1"/>
    <col min="13325" max="13568" width="8.125" style="28"/>
    <col min="13569" max="13569" width="6.25" style="28" customWidth="1"/>
    <col min="13570" max="13570" width="26.625" style="28" customWidth="1"/>
    <col min="13571" max="13571" width="21.125" style="28" customWidth="1"/>
    <col min="13572" max="13572" width="6.75" style="28" customWidth="1"/>
    <col min="13573" max="13574" width="10.875" style="28" customWidth="1"/>
    <col min="13575" max="13575" width="7.375" style="28" customWidth="1"/>
    <col min="13576" max="13577" width="10.875" style="28" customWidth="1"/>
    <col min="13578" max="13578" width="9.625" style="28" customWidth="1"/>
    <col min="13579" max="13579" width="8.125" style="28"/>
    <col min="13580" max="13580" width="9.125" style="28" customWidth="1"/>
    <col min="13581" max="13824" width="8.125" style="28"/>
    <col min="13825" max="13825" width="6.25" style="28" customWidth="1"/>
    <col min="13826" max="13826" width="26.625" style="28" customWidth="1"/>
    <col min="13827" max="13827" width="21.125" style="28" customWidth="1"/>
    <col min="13828" max="13828" width="6.75" style="28" customWidth="1"/>
    <col min="13829" max="13830" width="10.875" style="28" customWidth="1"/>
    <col min="13831" max="13831" width="7.375" style="28" customWidth="1"/>
    <col min="13832" max="13833" width="10.875" style="28" customWidth="1"/>
    <col min="13834" max="13834" width="9.625" style="28" customWidth="1"/>
    <col min="13835" max="13835" width="8.125" style="28"/>
    <col min="13836" max="13836" width="9.125" style="28" customWidth="1"/>
    <col min="13837" max="14080" width="8.125" style="28"/>
    <col min="14081" max="14081" width="6.25" style="28" customWidth="1"/>
    <col min="14082" max="14082" width="26.625" style="28" customWidth="1"/>
    <col min="14083" max="14083" width="21.125" style="28" customWidth="1"/>
    <col min="14084" max="14084" width="6.75" style="28" customWidth="1"/>
    <col min="14085" max="14086" width="10.875" style="28" customWidth="1"/>
    <col min="14087" max="14087" width="7.375" style="28" customWidth="1"/>
    <col min="14088" max="14089" width="10.875" style="28" customWidth="1"/>
    <col min="14090" max="14090" width="9.625" style="28" customWidth="1"/>
    <col min="14091" max="14091" width="8.125" style="28"/>
    <col min="14092" max="14092" width="9.125" style="28" customWidth="1"/>
    <col min="14093" max="14336" width="8.125" style="28"/>
    <col min="14337" max="14337" width="6.25" style="28" customWidth="1"/>
    <col min="14338" max="14338" width="26.625" style="28" customWidth="1"/>
    <col min="14339" max="14339" width="21.125" style="28" customWidth="1"/>
    <col min="14340" max="14340" width="6.75" style="28" customWidth="1"/>
    <col min="14341" max="14342" width="10.875" style="28" customWidth="1"/>
    <col min="14343" max="14343" width="7.375" style="28" customWidth="1"/>
    <col min="14344" max="14345" width="10.875" style="28" customWidth="1"/>
    <col min="14346" max="14346" width="9.625" style="28" customWidth="1"/>
    <col min="14347" max="14347" width="8.125" style="28"/>
    <col min="14348" max="14348" width="9.125" style="28" customWidth="1"/>
    <col min="14349" max="14592" width="8.125" style="28"/>
    <col min="14593" max="14593" width="6.25" style="28" customWidth="1"/>
    <col min="14594" max="14594" width="26.625" style="28" customWidth="1"/>
    <col min="14595" max="14595" width="21.125" style="28" customWidth="1"/>
    <col min="14596" max="14596" width="6.75" style="28" customWidth="1"/>
    <col min="14597" max="14598" width="10.875" style="28" customWidth="1"/>
    <col min="14599" max="14599" width="7.375" style="28" customWidth="1"/>
    <col min="14600" max="14601" width="10.875" style="28" customWidth="1"/>
    <col min="14602" max="14602" width="9.625" style="28" customWidth="1"/>
    <col min="14603" max="14603" width="8.125" style="28"/>
    <col min="14604" max="14604" width="9.125" style="28" customWidth="1"/>
    <col min="14605" max="14848" width="8.125" style="28"/>
    <col min="14849" max="14849" width="6.25" style="28" customWidth="1"/>
    <col min="14850" max="14850" width="26.625" style="28" customWidth="1"/>
    <col min="14851" max="14851" width="21.125" style="28" customWidth="1"/>
    <col min="14852" max="14852" width="6.75" style="28" customWidth="1"/>
    <col min="14853" max="14854" width="10.875" style="28" customWidth="1"/>
    <col min="14855" max="14855" width="7.375" style="28" customWidth="1"/>
    <col min="14856" max="14857" width="10.875" style="28" customWidth="1"/>
    <col min="14858" max="14858" width="9.625" style="28" customWidth="1"/>
    <col min="14859" max="14859" width="8.125" style="28"/>
    <col min="14860" max="14860" width="9.125" style="28" customWidth="1"/>
    <col min="14861" max="15104" width="8.125" style="28"/>
    <col min="15105" max="15105" width="6.25" style="28" customWidth="1"/>
    <col min="15106" max="15106" width="26.625" style="28" customWidth="1"/>
    <col min="15107" max="15107" width="21.125" style="28" customWidth="1"/>
    <col min="15108" max="15108" width="6.75" style="28" customWidth="1"/>
    <col min="15109" max="15110" width="10.875" style="28" customWidth="1"/>
    <col min="15111" max="15111" width="7.375" style="28" customWidth="1"/>
    <col min="15112" max="15113" width="10.875" style="28" customWidth="1"/>
    <col min="15114" max="15114" width="9.625" style="28" customWidth="1"/>
    <col min="15115" max="15115" width="8.125" style="28"/>
    <col min="15116" max="15116" width="9.125" style="28" customWidth="1"/>
    <col min="15117" max="15360" width="8.125" style="28"/>
    <col min="15361" max="15361" width="6.25" style="28" customWidth="1"/>
    <col min="15362" max="15362" width="26.625" style="28" customWidth="1"/>
    <col min="15363" max="15363" width="21.125" style="28" customWidth="1"/>
    <col min="15364" max="15364" width="6.75" style="28" customWidth="1"/>
    <col min="15365" max="15366" width="10.875" style="28" customWidth="1"/>
    <col min="15367" max="15367" width="7.375" style="28" customWidth="1"/>
    <col min="15368" max="15369" width="10.875" style="28" customWidth="1"/>
    <col min="15370" max="15370" width="9.625" style="28" customWidth="1"/>
    <col min="15371" max="15371" width="8.125" style="28"/>
    <col min="15372" max="15372" width="9.125" style="28" customWidth="1"/>
    <col min="15373" max="15616" width="8.125" style="28"/>
    <col min="15617" max="15617" width="6.25" style="28" customWidth="1"/>
    <col min="15618" max="15618" width="26.625" style="28" customWidth="1"/>
    <col min="15619" max="15619" width="21.125" style="28" customWidth="1"/>
    <col min="15620" max="15620" width="6.75" style="28" customWidth="1"/>
    <col min="15621" max="15622" width="10.875" style="28" customWidth="1"/>
    <col min="15623" max="15623" width="7.375" style="28" customWidth="1"/>
    <col min="15624" max="15625" width="10.875" style="28" customWidth="1"/>
    <col min="15626" max="15626" width="9.625" style="28" customWidth="1"/>
    <col min="15627" max="15627" width="8.125" style="28"/>
    <col min="15628" max="15628" width="9.125" style="28" customWidth="1"/>
    <col min="15629" max="15872" width="8.125" style="28"/>
    <col min="15873" max="15873" width="6.25" style="28" customWidth="1"/>
    <col min="15874" max="15874" width="26.625" style="28" customWidth="1"/>
    <col min="15875" max="15875" width="21.125" style="28" customWidth="1"/>
    <col min="15876" max="15876" width="6.75" style="28" customWidth="1"/>
    <col min="15877" max="15878" width="10.875" style="28" customWidth="1"/>
    <col min="15879" max="15879" width="7.375" style="28" customWidth="1"/>
    <col min="15880" max="15881" width="10.875" style="28" customWidth="1"/>
    <col min="15882" max="15882" width="9.625" style="28" customWidth="1"/>
    <col min="15883" max="15883" width="8.125" style="28"/>
    <col min="15884" max="15884" width="9.125" style="28" customWidth="1"/>
    <col min="15885" max="16128" width="8.125" style="28"/>
    <col min="16129" max="16129" width="6.25" style="28" customWidth="1"/>
    <col min="16130" max="16130" width="26.625" style="28" customWidth="1"/>
    <col min="16131" max="16131" width="21.125" style="28" customWidth="1"/>
    <col min="16132" max="16132" width="6.75" style="28" customWidth="1"/>
    <col min="16133" max="16134" width="10.875" style="28" customWidth="1"/>
    <col min="16135" max="16135" width="7.375" style="28" customWidth="1"/>
    <col min="16136" max="16137" width="10.875" style="28" customWidth="1"/>
    <col min="16138" max="16138" width="9.625" style="28" customWidth="1"/>
    <col min="16139" max="16139" width="8.125" style="28"/>
    <col min="16140" max="16140" width="9.125" style="28" customWidth="1"/>
    <col min="16141" max="16384" width="8.125" style="28"/>
  </cols>
  <sheetData>
    <row r="1" spans="1:12" ht="22.5" customHeight="1">
      <c r="B1" s="81" t="s">
        <v>57</v>
      </c>
      <c r="C1" s="81"/>
      <c r="D1" s="81"/>
      <c r="E1" s="81"/>
      <c r="F1" s="81"/>
      <c r="G1" s="81"/>
      <c r="H1" s="81"/>
      <c r="I1" s="81"/>
      <c r="J1" s="81"/>
    </row>
    <row r="2" spans="1:12" ht="15.75" customHeight="1">
      <c r="B2" s="82"/>
      <c r="C2" s="82"/>
      <c r="D2" s="30"/>
      <c r="E2" s="31"/>
      <c r="F2" s="32"/>
      <c r="G2" s="32"/>
      <c r="H2" s="33" t="s">
        <v>58</v>
      </c>
      <c r="I2" s="83">
        <v>45565</v>
      </c>
      <c r="J2" s="83"/>
    </row>
    <row r="3" spans="1:12" ht="19.5" customHeight="1">
      <c r="A3" s="70" t="s">
        <v>59</v>
      </c>
      <c r="B3" s="70"/>
      <c r="C3" s="71" t="s">
        <v>60</v>
      </c>
      <c r="D3" s="72"/>
      <c r="E3" s="73"/>
      <c r="F3" s="84" t="s">
        <v>61</v>
      </c>
      <c r="G3" s="85"/>
      <c r="H3" s="72"/>
      <c r="I3" s="72"/>
      <c r="J3" s="72"/>
      <c r="K3" s="35"/>
      <c r="L3" s="36"/>
    </row>
    <row r="4" spans="1:12" ht="19.5" customHeight="1">
      <c r="A4" s="70" t="s">
        <v>62</v>
      </c>
      <c r="B4" s="70"/>
      <c r="C4" s="86" t="s">
        <v>56</v>
      </c>
      <c r="D4" s="72"/>
      <c r="E4" s="73"/>
      <c r="F4" s="71"/>
      <c r="G4" s="72"/>
      <c r="H4" s="72"/>
      <c r="I4" s="72"/>
      <c r="J4" s="72"/>
      <c r="L4" s="37"/>
    </row>
    <row r="5" spans="1:12" ht="19.5" customHeight="1">
      <c r="A5" s="34" t="s">
        <v>63</v>
      </c>
      <c r="B5" s="34"/>
      <c r="C5" s="71" t="s">
        <v>64</v>
      </c>
      <c r="D5" s="72"/>
      <c r="E5" s="73"/>
      <c r="F5" s="71"/>
      <c r="G5" s="72"/>
      <c r="H5" s="72"/>
      <c r="I5" s="72"/>
      <c r="J5" s="72"/>
      <c r="L5" s="37"/>
    </row>
    <row r="6" spans="1:12" ht="19.5" customHeight="1">
      <c r="A6" s="70" t="s">
        <v>65</v>
      </c>
      <c r="B6" s="70"/>
      <c r="C6" s="71"/>
      <c r="D6" s="72"/>
      <c r="E6" s="73"/>
      <c r="F6" s="71"/>
      <c r="G6" s="72"/>
      <c r="H6" s="72"/>
      <c r="I6" s="72"/>
      <c r="J6" s="72"/>
      <c r="L6" s="37"/>
    </row>
    <row r="7" spans="1:12" ht="19.5" customHeight="1">
      <c r="A7" s="70" t="s">
        <v>66</v>
      </c>
      <c r="B7" s="70"/>
      <c r="C7" s="71" t="s">
        <v>67</v>
      </c>
      <c r="D7" s="72"/>
      <c r="E7" s="73"/>
      <c r="F7" s="71"/>
      <c r="G7" s="72"/>
      <c r="H7" s="72"/>
      <c r="I7" s="72"/>
      <c r="J7" s="72"/>
      <c r="L7" s="37"/>
    </row>
    <row r="8" spans="1:12" ht="19.5" customHeight="1">
      <c r="A8" s="70" t="s">
        <v>68</v>
      </c>
      <c r="B8" s="70"/>
      <c r="C8" s="71" t="s">
        <v>69</v>
      </c>
      <c r="D8" s="72"/>
      <c r="E8" s="73"/>
      <c r="F8" s="71"/>
      <c r="G8" s="72"/>
      <c r="H8" s="72"/>
      <c r="I8" s="72"/>
      <c r="J8" s="72"/>
      <c r="L8" s="37"/>
    </row>
    <row r="9" spans="1:12" ht="48.6" customHeight="1">
      <c r="A9" s="70" t="s">
        <v>70</v>
      </c>
      <c r="B9" s="70"/>
      <c r="C9" s="78" t="s">
        <v>71</v>
      </c>
      <c r="D9" s="79"/>
      <c r="E9" s="80"/>
      <c r="F9" s="71"/>
      <c r="G9" s="72"/>
      <c r="H9" s="72"/>
      <c r="I9" s="72"/>
      <c r="J9" s="72"/>
      <c r="L9" s="37"/>
    </row>
    <row r="10" spans="1:12" ht="19.149999999999999" customHeight="1">
      <c r="A10" s="70" t="s">
        <v>72</v>
      </c>
      <c r="B10" s="70"/>
      <c r="C10" s="71" t="s">
        <v>73</v>
      </c>
      <c r="D10" s="72"/>
      <c r="E10" s="73"/>
      <c r="F10" s="71"/>
      <c r="G10" s="72"/>
      <c r="H10" s="72"/>
      <c r="I10" s="72"/>
      <c r="J10" s="72"/>
      <c r="L10" s="37"/>
    </row>
    <row r="11" spans="1:12" ht="19.5" customHeight="1">
      <c r="A11" s="70" t="s">
        <v>74</v>
      </c>
      <c r="B11" s="70"/>
      <c r="C11" s="71"/>
      <c r="D11" s="72"/>
      <c r="E11" s="73"/>
      <c r="F11" s="71"/>
      <c r="G11" s="72"/>
      <c r="H11" s="72"/>
      <c r="I11" s="72"/>
      <c r="J11" s="72"/>
      <c r="L11" s="37"/>
    </row>
    <row r="12" spans="1:12" ht="19.5" customHeight="1">
      <c r="A12" s="70" t="s">
        <v>75</v>
      </c>
      <c r="B12" s="70"/>
      <c r="C12" s="71" t="s">
        <v>76</v>
      </c>
      <c r="D12" s="72"/>
      <c r="E12" s="73"/>
      <c r="F12" s="71"/>
      <c r="G12" s="72"/>
      <c r="H12" s="72"/>
      <c r="I12" s="72"/>
      <c r="J12" s="72"/>
      <c r="L12" s="37"/>
    </row>
    <row r="13" spans="1:12" ht="19.5" customHeight="1">
      <c r="A13" s="70" t="s">
        <v>77</v>
      </c>
      <c r="B13" s="70"/>
      <c r="C13" s="71" t="s">
        <v>78</v>
      </c>
      <c r="D13" s="72"/>
      <c r="E13" s="73"/>
      <c r="F13" s="71"/>
      <c r="G13" s="72"/>
      <c r="H13" s="72"/>
      <c r="I13" s="72"/>
      <c r="J13" s="72"/>
      <c r="K13" s="38"/>
      <c r="L13" s="39"/>
    </row>
    <row r="14" spans="1:12" ht="18.600000000000001" customHeight="1">
      <c r="B14" s="40"/>
      <c r="C14" s="40"/>
      <c r="D14" s="40"/>
      <c r="E14" s="40"/>
      <c r="F14" s="74" t="s">
        <v>79</v>
      </c>
      <c r="G14" s="74"/>
      <c r="H14" s="75"/>
      <c r="I14" s="66"/>
      <c r="J14" s="67"/>
      <c r="K14" s="35"/>
      <c r="L14" s="41"/>
    </row>
    <row r="15" spans="1:12" ht="18.600000000000001" customHeight="1">
      <c r="B15" s="40"/>
      <c r="C15" s="40"/>
      <c r="D15" s="40"/>
      <c r="E15" s="40"/>
      <c r="F15" s="76"/>
      <c r="G15" s="76"/>
      <c r="H15" s="76"/>
      <c r="I15" s="68"/>
      <c r="J15" s="69"/>
    </row>
    <row r="16" spans="1:12" ht="18.600000000000001" customHeight="1" thickBot="1">
      <c r="B16" s="40"/>
      <c r="C16" s="40"/>
      <c r="D16" s="40"/>
      <c r="E16" s="40"/>
      <c r="F16" s="77"/>
      <c r="G16" s="77"/>
      <c r="H16" s="77"/>
      <c r="I16" s="68"/>
      <c r="J16" s="69"/>
    </row>
    <row r="17" spans="1:12" ht="48" customHeight="1">
      <c r="A17" s="42" t="s">
        <v>0</v>
      </c>
      <c r="B17" s="43" t="s">
        <v>80</v>
      </c>
      <c r="C17" s="43" t="s">
        <v>81</v>
      </c>
      <c r="D17" s="44"/>
      <c r="E17" s="44" t="s">
        <v>82</v>
      </c>
      <c r="F17" s="45" t="s">
        <v>83</v>
      </c>
      <c r="G17" s="46" t="s">
        <v>1</v>
      </c>
      <c r="H17" s="47" t="s">
        <v>2</v>
      </c>
      <c r="I17" s="47" t="s">
        <v>84</v>
      </c>
      <c r="J17" s="48" t="s">
        <v>6</v>
      </c>
      <c r="K17" s="49" t="s">
        <v>3</v>
      </c>
      <c r="L17" s="50" t="s">
        <v>4</v>
      </c>
    </row>
    <row r="18" spans="1:12" ht="20.25" customHeight="1">
      <c r="A18" s="51">
        <v>1</v>
      </c>
      <c r="B18" s="1" t="s">
        <v>9</v>
      </c>
      <c r="C18" s="22" t="s">
        <v>10</v>
      </c>
      <c r="D18" s="2"/>
      <c r="E18" s="2">
        <f>F18-1</f>
        <v>25</v>
      </c>
      <c r="F18" s="3">
        <v>26</v>
      </c>
      <c r="G18" s="3" t="s">
        <v>85</v>
      </c>
      <c r="H18" s="4">
        <f>F18+1</f>
        <v>27</v>
      </c>
      <c r="I18" s="4">
        <f>F18+2</f>
        <v>28</v>
      </c>
      <c r="J18" s="5">
        <f>F18+2</f>
        <v>28</v>
      </c>
      <c r="K18" s="52"/>
      <c r="L18" s="53">
        <v>0.5</v>
      </c>
    </row>
    <row r="19" spans="1:12" ht="20.25" customHeight="1">
      <c r="A19" s="51">
        <v>2</v>
      </c>
      <c r="B19" s="6" t="s">
        <v>11</v>
      </c>
      <c r="C19" s="22" t="s">
        <v>12</v>
      </c>
      <c r="D19" s="2"/>
      <c r="E19" s="2">
        <f>F19-1</f>
        <v>24.5</v>
      </c>
      <c r="F19" s="3">
        <v>25.5</v>
      </c>
      <c r="G19" s="9" t="s">
        <v>86</v>
      </c>
      <c r="H19" s="4">
        <f>F19+1</f>
        <v>26.5</v>
      </c>
      <c r="I19" s="4">
        <f>F19+2</f>
        <v>27.5</v>
      </c>
      <c r="J19" s="5">
        <f>F19+2</f>
        <v>27.5</v>
      </c>
      <c r="K19" s="52"/>
      <c r="L19" s="53">
        <v>0.5</v>
      </c>
    </row>
    <row r="20" spans="1:12" ht="20.25" customHeight="1">
      <c r="A20" s="51">
        <v>3</v>
      </c>
      <c r="B20" s="8" t="s">
        <v>13</v>
      </c>
      <c r="C20" s="22" t="s">
        <v>36</v>
      </c>
      <c r="D20" s="2"/>
      <c r="E20" s="2">
        <f>F20-0.75</f>
        <v>21.25</v>
      </c>
      <c r="F20" s="3">
        <v>22</v>
      </c>
      <c r="G20" s="9" t="s">
        <v>86</v>
      </c>
      <c r="H20" s="4">
        <f>F20+0.75</f>
        <v>22.75</v>
      </c>
      <c r="I20" s="4">
        <f>F20+1.75</f>
        <v>23.75</v>
      </c>
      <c r="J20" s="7">
        <f>F20+2.75</f>
        <v>24.75</v>
      </c>
      <c r="K20" s="52"/>
      <c r="L20" s="53">
        <v>0.25</v>
      </c>
    </row>
    <row r="21" spans="1:12" ht="20.25" customHeight="1">
      <c r="A21" s="51">
        <v>4</v>
      </c>
      <c r="B21" s="8" t="s">
        <v>14</v>
      </c>
      <c r="C21" s="22" t="s">
        <v>15</v>
      </c>
      <c r="D21" s="2"/>
      <c r="E21" s="2">
        <f>F21-0.75</f>
        <v>18.5</v>
      </c>
      <c r="F21" s="3">
        <v>19.25</v>
      </c>
      <c r="G21" s="3" t="s">
        <v>85</v>
      </c>
      <c r="H21" s="4">
        <f>F21+0.75</f>
        <v>20</v>
      </c>
      <c r="I21" s="4">
        <f>F21+1.75</f>
        <v>21</v>
      </c>
      <c r="J21" s="7">
        <f>F21+2.75</f>
        <v>22</v>
      </c>
      <c r="K21" s="52"/>
      <c r="L21" s="53">
        <v>0.25</v>
      </c>
    </row>
    <row r="22" spans="1:12" ht="20.25" customHeight="1">
      <c r="A22" s="51">
        <v>5</v>
      </c>
      <c r="B22" s="8" t="s">
        <v>16</v>
      </c>
      <c r="C22" s="22" t="s">
        <v>17</v>
      </c>
      <c r="D22" s="2"/>
      <c r="E22" s="2">
        <f>F22-0.75</f>
        <v>19.75</v>
      </c>
      <c r="F22" s="3">
        <v>20.5</v>
      </c>
      <c r="G22" s="9" t="s">
        <v>87</v>
      </c>
      <c r="H22" s="4">
        <f>F22+0.75</f>
        <v>21.25</v>
      </c>
      <c r="I22" s="4">
        <f>F22+1.75</f>
        <v>22.25</v>
      </c>
      <c r="J22" s="7">
        <f>F22+2.75</f>
        <v>23.25</v>
      </c>
      <c r="K22" s="52"/>
      <c r="L22" s="53">
        <v>0.25</v>
      </c>
    </row>
    <row r="23" spans="1:12" ht="20.25" customHeight="1">
      <c r="A23" s="51">
        <v>6</v>
      </c>
      <c r="B23" s="8" t="s">
        <v>18</v>
      </c>
      <c r="C23" s="22" t="s">
        <v>19</v>
      </c>
      <c r="D23" s="2"/>
      <c r="E23" s="2">
        <f>F23-0</f>
        <v>0.875</v>
      </c>
      <c r="F23" s="3">
        <v>0.875</v>
      </c>
      <c r="G23" s="3" t="s">
        <v>85</v>
      </c>
      <c r="H23" s="4">
        <f>F23+0</f>
        <v>0.875</v>
      </c>
      <c r="I23" s="4">
        <f>F23+0</f>
        <v>0.875</v>
      </c>
      <c r="J23" s="7">
        <f>F23+0</f>
        <v>0.875</v>
      </c>
      <c r="K23" s="52"/>
      <c r="L23" s="53" t="s">
        <v>85</v>
      </c>
    </row>
    <row r="24" spans="1:12" ht="20.25" customHeight="1">
      <c r="A24" s="51">
        <v>7</v>
      </c>
      <c r="B24" s="8" t="s">
        <v>20</v>
      </c>
      <c r="C24" s="22" t="s">
        <v>21</v>
      </c>
      <c r="D24" s="2"/>
      <c r="E24" s="2">
        <f>F24-0.25</f>
        <v>6.75</v>
      </c>
      <c r="F24" s="3">
        <v>7</v>
      </c>
      <c r="G24" s="3" t="s">
        <v>85</v>
      </c>
      <c r="H24" s="4">
        <f>F24+0.25</f>
        <v>7.25</v>
      </c>
      <c r="I24" s="4">
        <f>F24+0.5</f>
        <v>7.5</v>
      </c>
      <c r="J24" s="7">
        <f>F24+0.75</f>
        <v>7.75</v>
      </c>
      <c r="K24" s="52"/>
      <c r="L24" s="53" t="s">
        <v>85</v>
      </c>
    </row>
    <row r="25" spans="1:12" ht="20.25" customHeight="1">
      <c r="A25" s="51">
        <v>8</v>
      </c>
      <c r="B25" s="8" t="s">
        <v>22</v>
      </c>
      <c r="C25" s="22" t="s">
        <v>23</v>
      </c>
      <c r="D25" s="10"/>
      <c r="E25" s="10">
        <f>F25-0.125</f>
        <v>4.125</v>
      </c>
      <c r="F25" s="11">
        <v>4.25</v>
      </c>
      <c r="G25" s="11" t="s">
        <v>85</v>
      </c>
      <c r="H25" s="12">
        <f>F25+0.125</f>
        <v>4.375</v>
      </c>
      <c r="I25" s="12">
        <f>F25+0.25</f>
        <v>4.5</v>
      </c>
      <c r="J25" s="7">
        <f>F25+0.375</f>
        <v>4.625</v>
      </c>
      <c r="K25" s="52"/>
      <c r="L25" s="53" t="s">
        <v>85</v>
      </c>
    </row>
    <row r="26" spans="1:12" ht="20.25" customHeight="1">
      <c r="A26" s="51">
        <v>9</v>
      </c>
      <c r="B26" s="8" t="s">
        <v>24</v>
      </c>
      <c r="C26" s="22" t="s">
        <v>25</v>
      </c>
      <c r="D26" s="2"/>
      <c r="E26" s="2">
        <f>F26-0</f>
        <v>0.875</v>
      </c>
      <c r="F26" s="3">
        <v>0.875</v>
      </c>
      <c r="G26" s="3" t="s">
        <v>85</v>
      </c>
      <c r="H26" s="4">
        <f>F26+0</f>
        <v>0.875</v>
      </c>
      <c r="I26" s="4">
        <f>F26+0</f>
        <v>0.875</v>
      </c>
      <c r="J26" s="20">
        <f>F26+0</f>
        <v>0.875</v>
      </c>
      <c r="K26" s="52"/>
      <c r="L26" s="53" t="s">
        <v>85</v>
      </c>
    </row>
    <row r="27" spans="1:12" ht="20.25" customHeight="1">
      <c r="A27" s="51">
        <v>10</v>
      </c>
      <c r="B27" s="8" t="s">
        <v>26</v>
      </c>
      <c r="C27" s="22" t="s">
        <v>27</v>
      </c>
      <c r="D27" s="2"/>
      <c r="E27" s="2">
        <f>F27-2</f>
        <v>46</v>
      </c>
      <c r="F27" s="3">
        <v>48</v>
      </c>
      <c r="G27" s="9" t="s">
        <v>88</v>
      </c>
      <c r="H27" s="4">
        <f>F27+2</f>
        <v>50</v>
      </c>
      <c r="I27" s="4">
        <f>F27+5</f>
        <v>53</v>
      </c>
      <c r="J27" s="7">
        <f>F27+8</f>
        <v>56</v>
      </c>
      <c r="K27" s="52"/>
      <c r="L27" s="53">
        <v>0.5</v>
      </c>
    </row>
    <row r="28" spans="1:12" ht="20.25" customHeight="1">
      <c r="A28" s="51">
        <v>11</v>
      </c>
      <c r="B28" s="8"/>
      <c r="C28" s="22" t="s">
        <v>37</v>
      </c>
      <c r="D28" s="2"/>
      <c r="E28" s="2">
        <f>F28-2</f>
        <v>36</v>
      </c>
      <c r="F28" s="3">
        <v>38</v>
      </c>
      <c r="G28" s="3" t="s">
        <v>85</v>
      </c>
      <c r="H28" s="4">
        <f>F28+2</f>
        <v>40</v>
      </c>
      <c r="I28" s="4">
        <f>F28+5</f>
        <v>43</v>
      </c>
      <c r="J28" s="7">
        <f>F28+8</f>
        <v>46</v>
      </c>
      <c r="K28" s="52"/>
      <c r="L28" s="53">
        <v>0.5</v>
      </c>
    </row>
    <row r="29" spans="1:12" ht="20.25" customHeight="1">
      <c r="A29" s="51">
        <v>12</v>
      </c>
      <c r="B29" s="8" t="s">
        <v>38</v>
      </c>
      <c r="C29" s="22" t="s">
        <v>39</v>
      </c>
      <c r="D29" s="2"/>
      <c r="E29" s="2">
        <f>F29-2</f>
        <v>43.5</v>
      </c>
      <c r="F29" s="3">
        <v>45.5</v>
      </c>
      <c r="G29" s="3" t="s">
        <v>85</v>
      </c>
      <c r="H29" s="4">
        <f>F29+2</f>
        <v>47.5</v>
      </c>
      <c r="I29" s="4">
        <f>F29+5</f>
        <v>50.5</v>
      </c>
      <c r="J29" s="7">
        <f>F29+8</f>
        <v>53.5</v>
      </c>
      <c r="K29" s="52"/>
      <c r="L29" s="53">
        <v>0.5</v>
      </c>
    </row>
    <row r="30" spans="1:12" ht="20.25" customHeight="1">
      <c r="A30" s="51">
        <v>13</v>
      </c>
      <c r="B30" s="8" t="s">
        <v>40</v>
      </c>
      <c r="C30" s="22" t="s">
        <v>41</v>
      </c>
      <c r="D30" s="2"/>
      <c r="E30" s="2">
        <f>F30-0</f>
        <v>2.5</v>
      </c>
      <c r="F30" s="3">
        <v>2.5</v>
      </c>
      <c r="G30" s="3" t="s">
        <v>85</v>
      </c>
      <c r="H30" s="4">
        <f>F30+0</f>
        <v>2.5</v>
      </c>
      <c r="I30" s="4">
        <f>F30+0</f>
        <v>2.5</v>
      </c>
      <c r="J30" s="20">
        <f>F30+0</f>
        <v>2.5</v>
      </c>
      <c r="K30" s="52"/>
      <c r="L30" s="53" t="s">
        <v>85</v>
      </c>
    </row>
    <row r="31" spans="1:12" ht="20.25" customHeight="1">
      <c r="A31" s="51">
        <v>14</v>
      </c>
      <c r="B31" s="8" t="s">
        <v>28</v>
      </c>
      <c r="C31" s="19" t="s">
        <v>29</v>
      </c>
      <c r="D31" s="4"/>
      <c r="E31" s="4">
        <f>F31-0.375</f>
        <v>10.125</v>
      </c>
      <c r="F31" s="3">
        <v>10.5</v>
      </c>
      <c r="G31" s="3" t="s">
        <v>85</v>
      </c>
      <c r="H31" s="4">
        <f>F31+0.375</f>
        <v>10.875</v>
      </c>
      <c r="I31" s="4">
        <f>F31+0.875</f>
        <v>11.375</v>
      </c>
      <c r="J31" s="7">
        <f>F31+1.375</f>
        <v>11.875</v>
      </c>
      <c r="K31" s="52"/>
      <c r="L31" s="53">
        <v>0.125</v>
      </c>
    </row>
    <row r="32" spans="1:12" ht="20.25" customHeight="1">
      <c r="A32" s="51">
        <v>15</v>
      </c>
      <c r="B32" s="8" t="s">
        <v>30</v>
      </c>
      <c r="C32" s="19" t="s">
        <v>31</v>
      </c>
      <c r="D32" s="4"/>
      <c r="E32" s="4">
        <f>F32-0.625</f>
        <v>19.375</v>
      </c>
      <c r="F32" s="3">
        <v>20</v>
      </c>
      <c r="G32" s="3" t="s">
        <v>85</v>
      </c>
      <c r="H32" s="4">
        <f>F32+0.625</f>
        <v>20.625</v>
      </c>
      <c r="I32" s="4">
        <f>F32+1.625</f>
        <v>21.625</v>
      </c>
      <c r="J32" s="7">
        <f>F32+2.625</f>
        <v>22.625</v>
      </c>
      <c r="K32" s="52"/>
      <c r="L32" s="53">
        <v>0.25</v>
      </c>
    </row>
    <row r="33" spans="1:12" ht="20.25" customHeight="1">
      <c r="A33" s="51">
        <v>16</v>
      </c>
      <c r="B33" s="1" t="s">
        <v>32</v>
      </c>
      <c r="C33" s="19" t="s">
        <v>33</v>
      </c>
      <c r="D33" s="2"/>
      <c r="E33" s="2">
        <f>F33-0.375</f>
        <v>7.625</v>
      </c>
      <c r="F33" s="3">
        <v>8</v>
      </c>
      <c r="G33" s="9" t="s">
        <v>88</v>
      </c>
      <c r="H33" s="4">
        <f>F33+0.375</f>
        <v>8.375</v>
      </c>
      <c r="I33" s="4">
        <f>F33+0.875</f>
        <v>8.875</v>
      </c>
      <c r="J33" s="7">
        <f>F33+1.375</f>
        <v>9.375</v>
      </c>
      <c r="K33" s="52"/>
      <c r="L33" s="53">
        <v>0.25</v>
      </c>
    </row>
    <row r="34" spans="1:12" ht="20.25" customHeight="1">
      <c r="A34" s="51">
        <v>17</v>
      </c>
      <c r="B34" s="1" t="s">
        <v>42</v>
      </c>
      <c r="C34" s="19" t="s">
        <v>89</v>
      </c>
      <c r="D34" s="2"/>
      <c r="E34" s="2">
        <f>F34-0.375</f>
        <v>12.375</v>
      </c>
      <c r="F34" s="3">
        <v>12.75</v>
      </c>
      <c r="G34" s="3" t="s">
        <v>85</v>
      </c>
      <c r="H34" s="4">
        <f>F34+0.375</f>
        <v>13.125</v>
      </c>
      <c r="I34" s="4">
        <f>F34+0.875</f>
        <v>13.625</v>
      </c>
      <c r="J34" s="7">
        <f>F34+1.375</f>
        <v>14.125</v>
      </c>
      <c r="K34" s="52"/>
      <c r="L34" s="53">
        <v>0.25</v>
      </c>
    </row>
    <row r="35" spans="1:12" ht="20.25" customHeight="1">
      <c r="A35" s="51">
        <v>18</v>
      </c>
      <c r="B35" s="1" t="s">
        <v>43</v>
      </c>
      <c r="C35" s="19" t="s">
        <v>34</v>
      </c>
      <c r="D35" s="2"/>
      <c r="E35" s="2">
        <f>F35-0</f>
        <v>2.5</v>
      </c>
      <c r="F35" s="3">
        <v>2.5</v>
      </c>
      <c r="G35" s="3" t="s">
        <v>85</v>
      </c>
      <c r="H35" s="4">
        <f>F35+0</f>
        <v>2.5</v>
      </c>
      <c r="I35" s="4">
        <f>F35+0</f>
        <v>2.5</v>
      </c>
      <c r="J35" s="20">
        <f>F35+0</f>
        <v>2.5</v>
      </c>
      <c r="K35" s="52"/>
      <c r="L35" s="53" t="s">
        <v>85</v>
      </c>
    </row>
    <row r="36" spans="1:12" ht="20.45" customHeight="1">
      <c r="A36" s="51">
        <v>19</v>
      </c>
      <c r="B36" s="13" t="s">
        <v>90</v>
      </c>
      <c r="C36" s="19" t="s">
        <v>35</v>
      </c>
      <c r="D36" s="2"/>
      <c r="E36" s="2">
        <f>F36-0.5</f>
        <v>23</v>
      </c>
      <c r="F36" s="3">
        <v>23.5</v>
      </c>
      <c r="G36" s="3" t="s">
        <v>85</v>
      </c>
      <c r="H36" s="4">
        <f>F36+0.5</f>
        <v>24</v>
      </c>
      <c r="I36" s="4">
        <f>F36+1</f>
        <v>24.5</v>
      </c>
      <c r="J36" s="7">
        <f>F36+1</f>
        <v>24.5</v>
      </c>
      <c r="K36" s="52"/>
      <c r="L36" s="53">
        <v>0.5</v>
      </c>
    </row>
    <row r="37" spans="1:12" ht="20.25" customHeight="1">
      <c r="A37" s="51">
        <v>20</v>
      </c>
      <c r="B37" s="8" t="s">
        <v>44</v>
      </c>
      <c r="C37" s="19" t="s">
        <v>45</v>
      </c>
      <c r="D37" s="2"/>
      <c r="E37" s="2">
        <f>F37-0</f>
        <v>1.75</v>
      </c>
      <c r="F37" s="3">
        <v>1.75</v>
      </c>
      <c r="G37" s="3" t="s">
        <v>85</v>
      </c>
      <c r="H37" s="4">
        <f>F37+0</f>
        <v>1.75</v>
      </c>
      <c r="I37" s="4">
        <f>F37+0</f>
        <v>1.75</v>
      </c>
      <c r="J37" s="20">
        <f>F37+0</f>
        <v>1.75</v>
      </c>
      <c r="K37" s="52"/>
      <c r="L37" s="53" t="s">
        <v>85</v>
      </c>
    </row>
    <row r="38" spans="1:12" ht="20.25" customHeight="1">
      <c r="A38" s="51">
        <v>21</v>
      </c>
      <c r="B38" s="8"/>
      <c r="C38" s="19" t="s">
        <v>91</v>
      </c>
      <c r="D38" s="2"/>
      <c r="E38" s="2">
        <v>2.75</v>
      </c>
      <c r="F38" s="3">
        <v>3</v>
      </c>
      <c r="G38" s="3" t="s">
        <v>85</v>
      </c>
      <c r="H38" s="4">
        <v>3.25</v>
      </c>
      <c r="I38" s="4">
        <v>3.5</v>
      </c>
      <c r="J38" s="20">
        <v>3.625</v>
      </c>
      <c r="K38" s="52"/>
      <c r="L38" s="53" t="s">
        <v>85</v>
      </c>
    </row>
    <row r="39" spans="1:12" ht="20.25" customHeight="1">
      <c r="A39" s="51">
        <v>22</v>
      </c>
      <c r="B39" s="8"/>
      <c r="C39" s="19" t="s">
        <v>92</v>
      </c>
      <c r="D39" s="2"/>
      <c r="E39" s="2">
        <v>6.75</v>
      </c>
      <c r="F39" s="3">
        <v>7</v>
      </c>
      <c r="G39" s="3" t="s">
        <v>85</v>
      </c>
      <c r="H39" s="4">
        <v>7.25</v>
      </c>
      <c r="I39" s="4">
        <v>7.5</v>
      </c>
      <c r="J39" s="20">
        <v>7.625</v>
      </c>
      <c r="K39" s="52"/>
      <c r="L39" s="53" t="s">
        <v>85</v>
      </c>
    </row>
    <row r="40" spans="1:12" ht="20.25" customHeight="1">
      <c r="A40" s="51">
        <v>23</v>
      </c>
      <c r="B40" s="14" t="s">
        <v>46</v>
      </c>
      <c r="C40" s="18" t="s">
        <v>47</v>
      </c>
      <c r="D40" s="4"/>
      <c r="E40" s="4">
        <f>F40-0</f>
        <v>0.5</v>
      </c>
      <c r="F40" s="3">
        <v>0.5</v>
      </c>
      <c r="G40" s="3" t="s">
        <v>85</v>
      </c>
      <c r="H40" s="4">
        <f>F40+0</f>
        <v>0.5</v>
      </c>
      <c r="I40" s="4">
        <v>0.5</v>
      </c>
      <c r="J40" s="7">
        <v>0.5</v>
      </c>
      <c r="K40" s="52"/>
      <c r="L40" s="53" t="s">
        <v>85</v>
      </c>
    </row>
    <row r="41" spans="1:12" ht="20.25" customHeight="1">
      <c r="A41" s="51">
        <v>24</v>
      </c>
      <c r="B41" s="14" t="s">
        <v>48</v>
      </c>
      <c r="C41" s="18" t="s">
        <v>93</v>
      </c>
      <c r="D41" s="4"/>
      <c r="E41" s="4">
        <f>F41-0</f>
        <v>6.25</v>
      </c>
      <c r="F41" s="3">
        <v>6.25</v>
      </c>
      <c r="G41" s="3" t="s">
        <v>85</v>
      </c>
      <c r="H41" s="4">
        <f>F41+0</f>
        <v>6.25</v>
      </c>
      <c r="I41" s="4">
        <f>F41+0.5</f>
        <v>6.75</v>
      </c>
      <c r="J41" s="7">
        <f>F41+0.5</f>
        <v>6.75</v>
      </c>
      <c r="K41" s="52"/>
      <c r="L41" s="53" t="s">
        <v>85</v>
      </c>
    </row>
    <row r="42" spans="1:12" ht="20.25" customHeight="1">
      <c r="A42" s="51">
        <v>25</v>
      </c>
      <c r="B42" s="8" t="s">
        <v>49</v>
      </c>
      <c r="C42" s="21" t="s">
        <v>50</v>
      </c>
      <c r="D42" s="2"/>
      <c r="E42" s="2">
        <f>F42-0.625</f>
        <v>15.125</v>
      </c>
      <c r="F42" s="3">
        <v>15.75</v>
      </c>
      <c r="G42" s="3" t="s">
        <v>85</v>
      </c>
      <c r="H42" s="4">
        <f>F42+0.625</f>
        <v>16.375</v>
      </c>
      <c r="I42" s="4">
        <f>H42+0.625</f>
        <v>17</v>
      </c>
      <c r="J42" s="7">
        <f>I42</f>
        <v>17</v>
      </c>
      <c r="K42" s="52"/>
      <c r="L42" s="53" t="s">
        <v>85</v>
      </c>
    </row>
    <row r="43" spans="1:12" ht="20.25" customHeight="1">
      <c r="A43" s="51">
        <v>26</v>
      </c>
      <c r="B43" s="8"/>
      <c r="C43" s="21" t="s">
        <v>51</v>
      </c>
      <c r="D43" s="2"/>
      <c r="E43" s="16" t="s">
        <v>7</v>
      </c>
      <c r="F43" s="24" t="s">
        <v>7</v>
      </c>
      <c r="G43" s="24" t="s">
        <v>85</v>
      </c>
      <c r="H43" s="16" t="s">
        <v>7</v>
      </c>
      <c r="I43" s="16" t="s">
        <v>8</v>
      </c>
      <c r="J43" s="16" t="s">
        <v>8</v>
      </c>
      <c r="K43" s="52"/>
      <c r="L43" s="53" t="s">
        <v>85</v>
      </c>
    </row>
    <row r="44" spans="1:12" ht="30.75" customHeight="1">
      <c r="A44" s="51">
        <v>27</v>
      </c>
      <c r="B44" s="8"/>
      <c r="C44" s="17" t="s">
        <v>5</v>
      </c>
      <c r="D44" s="23" t="s">
        <v>94</v>
      </c>
      <c r="E44" s="15" t="s">
        <v>95</v>
      </c>
      <c r="F44" s="27" t="s">
        <v>52</v>
      </c>
      <c r="G44" s="27" t="s">
        <v>85</v>
      </c>
      <c r="H44" s="15" t="s">
        <v>96</v>
      </c>
      <c r="I44" s="15" t="s">
        <v>97</v>
      </c>
      <c r="J44" s="5" t="s">
        <v>98</v>
      </c>
      <c r="K44" s="52"/>
      <c r="L44" s="53" t="s">
        <v>85</v>
      </c>
    </row>
    <row r="45" spans="1:12" ht="20.25" customHeight="1">
      <c r="A45" s="51">
        <v>28</v>
      </c>
      <c r="B45" s="8"/>
      <c r="C45" s="25" t="s">
        <v>53</v>
      </c>
      <c r="D45" s="23" t="s">
        <v>99</v>
      </c>
      <c r="E45" s="54" t="s">
        <v>100</v>
      </c>
      <c r="F45" s="26" t="s">
        <v>101</v>
      </c>
      <c r="G45" s="26" t="s">
        <v>85</v>
      </c>
      <c r="H45" s="54" t="s">
        <v>102</v>
      </c>
      <c r="I45" s="54" t="s">
        <v>103</v>
      </c>
      <c r="J45" s="7" t="s">
        <v>54</v>
      </c>
      <c r="K45" s="52"/>
      <c r="L45" s="53" t="s">
        <v>85</v>
      </c>
    </row>
    <row r="46" spans="1:12" ht="20.25" customHeight="1">
      <c r="A46" s="51">
        <v>29</v>
      </c>
      <c r="B46" s="8"/>
      <c r="C46" s="25" t="s">
        <v>55</v>
      </c>
      <c r="D46" s="23" t="s">
        <v>99</v>
      </c>
      <c r="E46" s="55" t="s">
        <v>104</v>
      </c>
      <c r="F46" s="56" t="s">
        <v>105</v>
      </c>
      <c r="G46" s="56" t="s">
        <v>85</v>
      </c>
      <c r="H46" s="55" t="s">
        <v>106</v>
      </c>
      <c r="I46" s="55" t="s">
        <v>107</v>
      </c>
      <c r="J46" s="55" t="s">
        <v>108</v>
      </c>
      <c r="K46" s="52"/>
      <c r="L46" s="53" t="s">
        <v>85</v>
      </c>
    </row>
    <row r="47" spans="1:12" ht="20.25" customHeight="1">
      <c r="A47" s="51">
        <v>30</v>
      </c>
      <c r="B47" s="8"/>
      <c r="C47" s="25" t="s">
        <v>109</v>
      </c>
      <c r="D47" s="23"/>
      <c r="E47" s="55">
        <v>2.75</v>
      </c>
      <c r="F47" s="57">
        <v>2.875</v>
      </c>
      <c r="G47" s="57" t="s">
        <v>85</v>
      </c>
      <c r="H47" s="58">
        <v>3</v>
      </c>
      <c r="I47" s="58">
        <v>3.25</v>
      </c>
      <c r="J47" s="58">
        <v>3.5</v>
      </c>
      <c r="K47" s="52"/>
      <c r="L47" s="53" t="s">
        <v>85</v>
      </c>
    </row>
    <row r="48" spans="1:12" ht="19.5" customHeight="1">
      <c r="A48" s="51">
        <v>31</v>
      </c>
      <c r="B48" s="59"/>
      <c r="C48" s="17" t="s">
        <v>110</v>
      </c>
      <c r="D48" s="15"/>
      <c r="E48" s="60">
        <v>7</v>
      </c>
      <c r="F48" s="61">
        <v>7.25</v>
      </c>
      <c r="G48" s="61" t="s">
        <v>85</v>
      </c>
      <c r="H48" s="62">
        <v>7.5</v>
      </c>
      <c r="I48" s="60">
        <v>7.75</v>
      </c>
      <c r="J48" s="60">
        <v>7.875</v>
      </c>
      <c r="K48" s="52"/>
      <c r="L48" s="53" t="s">
        <v>85</v>
      </c>
    </row>
    <row r="49" spans="1:12" ht="19.5" customHeight="1">
      <c r="A49" s="51">
        <v>32</v>
      </c>
      <c r="B49" s="63"/>
      <c r="C49" s="52" t="s">
        <v>111</v>
      </c>
      <c r="D49" s="63"/>
      <c r="E49" s="10">
        <v>4</v>
      </c>
      <c r="F49" s="64">
        <v>4.25</v>
      </c>
      <c r="G49" s="64" t="s">
        <v>85</v>
      </c>
      <c r="H49" s="10">
        <v>4.5</v>
      </c>
      <c r="I49" s="10">
        <v>4.75</v>
      </c>
      <c r="J49" s="10">
        <v>4.875</v>
      </c>
      <c r="K49" s="52"/>
      <c r="L49" s="53" t="s">
        <v>85</v>
      </c>
    </row>
    <row r="50" spans="1:12" ht="19.5" customHeight="1">
      <c r="A50" s="51">
        <v>33</v>
      </c>
      <c r="B50" s="63"/>
      <c r="C50" s="63" t="s">
        <v>112</v>
      </c>
      <c r="D50" s="63"/>
      <c r="E50" s="10">
        <v>1.125</v>
      </c>
      <c r="F50" s="64">
        <v>1.125</v>
      </c>
      <c r="G50" s="64" t="s">
        <v>85</v>
      </c>
      <c r="H50" s="10">
        <v>1.125</v>
      </c>
      <c r="I50" s="10">
        <v>1.125</v>
      </c>
      <c r="J50" s="10">
        <v>1.125</v>
      </c>
      <c r="K50" s="52"/>
      <c r="L50" s="53" t="s">
        <v>85</v>
      </c>
    </row>
    <row r="51" spans="1:12" ht="19.5" customHeight="1">
      <c r="A51" s="51">
        <v>34</v>
      </c>
      <c r="B51" s="63"/>
      <c r="C51" s="63" t="s">
        <v>113</v>
      </c>
      <c r="D51" s="63"/>
      <c r="E51" s="10">
        <v>2.5</v>
      </c>
      <c r="F51" s="64">
        <v>2.5</v>
      </c>
      <c r="G51" s="64" t="s">
        <v>85</v>
      </c>
      <c r="H51" s="10">
        <v>2.5</v>
      </c>
      <c r="I51" s="10">
        <v>2.5</v>
      </c>
      <c r="J51" s="10">
        <v>2.5</v>
      </c>
      <c r="K51" s="52"/>
      <c r="L51" s="65"/>
    </row>
  </sheetData>
  <mergeCells count="27">
    <mergeCell ref="B1:J1"/>
    <mergeCell ref="B2:C2"/>
    <mergeCell ref="I2:J2"/>
    <mergeCell ref="A3:B3"/>
    <mergeCell ref="C3:E3"/>
    <mergeCell ref="F3:J13"/>
    <mergeCell ref="A4:B4"/>
    <mergeCell ref="C4:E4"/>
    <mergeCell ref="C5:E5"/>
    <mergeCell ref="A6:B6"/>
    <mergeCell ref="C6:E6"/>
    <mergeCell ref="A7:B7"/>
    <mergeCell ref="C7:E7"/>
    <mergeCell ref="A8:B8"/>
    <mergeCell ref="C8:E8"/>
    <mergeCell ref="A10:B10"/>
    <mergeCell ref="C10:E10"/>
    <mergeCell ref="A11:B11"/>
    <mergeCell ref="C11:E11"/>
    <mergeCell ref="A9:B9"/>
    <mergeCell ref="C9:E9"/>
    <mergeCell ref="I14:J16"/>
    <mergeCell ref="A12:B12"/>
    <mergeCell ref="C12:E12"/>
    <mergeCell ref="A13:B13"/>
    <mergeCell ref="C13:E13"/>
    <mergeCell ref="F14:H16"/>
  </mergeCells>
  <phoneticPr fontId="48" type="noConversion"/>
  <pageMargins left="0.39370078740157483" right="0" top="0.51181102362204722" bottom="0" header="0.31496062992125984" footer="0.31496062992125984"/>
  <pageSetup paperSize="9" scale="6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D37" sqref="D37"/>
    </sheetView>
  </sheetViews>
  <sheetFormatPr defaultRowHeight="14.25"/>
  <sheetData/>
  <phoneticPr fontId="50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topLeftCell="A19" workbookViewId="0">
      <selection activeCell="J8" sqref="J8"/>
    </sheetView>
  </sheetViews>
  <sheetFormatPr defaultRowHeight="14.25"/>
  <sheetData/>
  <phoneticPr fontId="50" type="noConversion"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57E0250609A774E871BD2171C445521" ma:contentTypeVersion="1" ma:contentTypeDescription="Create a new document." ma:contentTypeScope="" ma:versionID="285cc820355388df764dfc9639842948">
  <xsd:schema xmlns:xsd="http://www.w3.org/2001/XMLSchema" xmlns:xs="http://www.w3.org/2001/XMLSchema" xmlns:p="http://schemas.microsoft.com/office/2006/metadata/properties" xmlns:ns2="7a676f55-3ea9-4628-b762-1d3a8dad733f" xmlns:ns3="da8a6272-4388-454f-a805-8687fb0bc25c" targetNamespace="http://schemas.microsoft.com/office/2006/metadata/properties" ma:root="true" ma:fieldsID="8e6d577565bd729e412457a4cb1e97c1" ns2:_="" ns3:_="">
    <xsd:import namespace="7a676f55-3ea9-4628-b762-1d3a8dad733f"/>
    <xsd:import namespace="da8a6272-4388-454f-a805-8687fb0bc25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Cat_x0020_28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676f55-3ea9-4628-b762-1d3a8dad733f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8a6272-4388-454f-a805-8687fb0bc25c" elementFormDefault="qualified">
    <xsd:import namespace="http://schemas.microsoft.com/office/2006/documentManagement/types"/>
    <xsd:import namespace="http://schemas.microsoft.com/office/infopath/2007/PartnerControls"/>
    <xsd:element name="Cat_x0020_28" ma:index="11" nillable="true" ma:displayName="Cat 28" ma:internalName="Cat_x0020_28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7a676f55-3ea9-4628-b762-1d3a8dad733f">ZFJH63RUQQDJ-19-61647</_dlc_DocId>
    <_dlc_DocIdUrl xmlns="7a676f55-3ea9-4628-b762-1d3a8dad733f">
      <Url>http://hkgio2.hk.giordano.group/sites/Regional/_layouts/15/DocIdRedir.aspx?ID=ZFJH63RUQQDJ-19-61647</Url>
      <Description>ZFJH63RUQQDJ-19-61647</Description>
    </_dlc_DocIdUrl>
    <Cat_x0020_28 xmlns="da8a6272-4388-454f-a805-8687fb0bc25c" xsi:nil="true"/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191FE77-CC6F-4B4F-B289-696488F677D8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255BFDDC-50B1-447F-B3F0-9A98E57CDD3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a676f55-3ea9-4628-b762-1d3a8dad733f"/>
    <ds:schemaRef ds:uri="da8a6272-4388-454f-a805-8687fb0bc25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802DE50-F5FF-4462-87B0-88BC7D4AA063}">
  <ds:schemaRefs>
    <ds:schemaRef ds:uri="http://schemas.microsoft.com/office/2006/metadata/properties"/>
    <ds:schemaRef ds:uri="http://purl.org/dc/terms/"/>
    <ds:schemaRef ds:uri="http://schemas.microsoft.com/office/2006/documentManagement/types"/>
    <ds:schemaRef ds:uri="7a676f55-3ea9-4628-b762-1d3a8dad733f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da8a6272-4388-454f-a805-8687fb0bc25c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B60F2E3C-B947-437C-9547-841E1047AB0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齐码尺寸表</vt:lpstr>
      <vt:lpstr>FIT办评语</vt:lpstr>
      <vt:lpstr>物料卡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2006-09-13T11:24:16Z</dcterms:created>
  <dcterms:modified xsi:type="dcterms:W3CDTF">2024-12-19T07:14:15Z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ItemGuid">
    <vt:lpwstr>206417ef-2d6a-42ac-80b5-13aabbce0298</vt:lpwstr>
  </property>
  <property fmtid="{D5CDD505-2E9C-101B-9397-08002B2CF9AE}" pid="3" name="ContentTypeId">
    <vt:lpwstr>0x010100257E0250609A774E871BD2171C445521</vt:lpwstr>
  </property>
</Properties>
</file>